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activeTab="2"/>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посилання'!$A$1:$H$34</definedName>
    <definedName name="_xlnm.Print_Area" localSheetId="0">'Публічний паспорт активів'!$A$1:$M$17</definedName>
  </definedNames>
  <calcPr calcId="162913"/>
</workbook>
</file>

<file path=xl/calcChain.xml><?xml version="1.0" encoding="utf-8"?>
<calcChain xmlns="http://schemas.openxmlformats.org/spreadsheetml/2006/main">
  <c r="D25" i="5" l="1"/>
  <c r="D24" i="5"/>
  <c r="D23" i="5"/>
  <c r="E21" i="5" l="1"/>
  <c r="E20" i="5"/>
  <c r="E19" i="5"/>
  <c r="E18" i="5"/>
  <c r="E17" i="5"/>
  <c r="E16" i="5"/>
  <c r="E15" i="5"/>
  <c r="E14" i="5"/>
  <c r="D21" i="5"/>
  <c r="D20" i="5"/>
  <c r="D19" i="5"/>
  <c r="D17" i="5" l="1"/>
  <c r="D16" i="5"/>
  <c r="D15" i="5"/>
  <c r="D13" i="5"/>
  <c r="D12" i="5"/>
  <c r="D11" i="5"/>
</calcChain>
</file>

<file path=xl/sharedStrings.xml><?xml version="1.0" encoding="utf-8"?>
<sst xmlns="http://schemas.openxmlformats.org/spreadsheetml/2006/main" count="235" uniqueCount="97">
  <si>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</si>
  <si>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</si>
  <si>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</si>
  <si>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</si>
  <si>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</si>
  <si>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</si>
  <si>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</si>
  <si>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</si>
  <si>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</si>
  <si>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</si>
  <si>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</si>
  <si>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</si>
  <si>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</si>
  <si>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</si>
  <si>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</si>
  <si>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</si>
  <si>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</si>
  <si>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</si>
  <si>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</si>
  <si>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</si>
  <si>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</si>
  <si>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</si>
  <si>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</si>
  <si>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</si>
  <si>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</si>
  <si>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</si>
  <si>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</si>
  <si>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</si>
  <si>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</si>
  <si>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</si>
  <si>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</si>
  <si>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</si>
  <si>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</si>
  <si>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</si>
  <si>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</si>
  <si>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</si>
  <si>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</si>
  <si>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</si>
  <si>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</si>
  <si>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</si>
  <si>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</si>
  <si>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</si>
  <si>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</si>
  <si>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</si>
  <si>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</si>
  <si>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</si>
  <si>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</si>
  <si>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</si>
  <si>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</si>
  <si>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кондиціонери</t>
  </si>
  <si>
    <t>меблі</t>
  </si>
  <si>
    <t>Уповноважена особа Фонду гарантування вкладів фізичних осіб 
на ліквідацію ПАТ "Промінвестбанк"</t>
  </si>
  <si>
    <t>В складі лоту з об'єктом нерухомості. Не відбулися у зв`язку з відсутністю учасників.</t>
  </si>
  <si>
    <t>Артем КАРАЧЕНЦЕВ</t>
  </si>
  <si>
    <t>інші</t>
  </si>
  <si>
    <t>сертифіковані сейфи</t>
  </si>
  <si>
    <t>Рукав пожарный латекс 51 мм 20м</t>
  </si>
  <si>
    <t>Сейф серии СБН</t>
  </si>
  <si>
    <t>"Сейф серии ""СБВ"" 6 кл.N6004"</t>
  </si>
  <si>
    <t>Кондиционер Ballu BSC 09S</t>
  </si>
  <si>
    <t>Шкаф пожарный</t>
  </si>
  <si>
    <t>Сейф СБН 5-го класу опору</t>
  </si>
  <si>
    <t>G22N024546</t>
  </si>
  <si>
    <t>G22N025084</t>
  </si>
  <si>
    <t>G22N025494</t>
  </si>
  <si>
    <t>29.01.204</t>
  </si>
  <si>
    <t>https://www.fg.gov.ua/passport/55081</t>
  </si>
  <si>
    <t>https://www.fg.gov.ua/lot/169655</t>
  </si>
  <si>
    <t>https://www.fg.gov.ua/passport/55285</t>
  </si>
  <si>
    <t>https://www.fg.gov.ua/passport/55402</t>
  </si>
  <si>
    <t>https://www.fg.gov.ua/passport/55507</t>
  </si>
  <si>
    <t>https://www.fg.gov.ua/passport/56079</t>
  </si>
  <si>
    <t>https://www.fg.gov.ua/lot/170165</t>
  </si>
  <si>
    <t>https://www.fg.gov.ua/passport/56251</t>
  </si>
  <si>
    <t>https://www.fg.gov.ua/passport/56337</t>
  </si>
  <si>
    <t>https://www.fg.gov.ua/passport/56417</t>
  </si>
  <si>
    <t>https://www.fg.gov.ua/passport/56897</t>
  </si>
  <si>
    <t>https://www.fg.gov.ua/lot/170566</t>
  </si>
  <si>
    <t>https://www.fg.gov.ua/passport/57048</t>
  </si>
  <si>
    <t>https://www.fg.gov.ua/passport/57121</t>
  </si>
  <si>
    <t>https://www.fg.gov.ua/passport/57194</t>
  </si>
  <si>
    <t>Донецька обл., м.Селидове, вул.Перемоги,83</t>
  </si>
  <si>
    <t>невідомо**</t>
  </si>
  <si>
    <t>G22N025785</t>
  </si>
  <si>
    <t>В складі лоту з об'єктом нерухомості. Не відбулися у зв`язку з недостатністю учасників.</t>
  </si>
  <si>
    <t>https://www.fg.gov.ua/passport/57570</t>
  </si>
  <si>
    <t>https://www.fg.gov.ua/lot/170879</t>
  </si>
  <si>
    <t>https://www.fg.gov.ua/passport/57741</t>
  </si>
  <si>
    <t>https://www.fg.gov.ua/passport/57812</t>
  </si>
  <si>
    <t>https://www.fg.gov.ua/passport/57889</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</si>
  <si>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 - У результаті нічного обстрілу м.Селидове (08.02.2024) в нежилому приміщенні вибуховою хвилею вибито скло в 25 вікнах з фасадного боку будівлі, підтвердити наявність неможливо у зв'язку з відсутністю представника Банку</t>
  </si>
  <si>
    <t>G22N026130</t>
  </si>
  <si>
    <t>https://www.fg.gov.ua/passport/58261</t>
  </si>
  <si>
    <t>https://www.fg.gov.ua/lot/171220</t>
  </si>
  <si>
    <t>https://www.fg.gov.ua/passport/58374</t>
  </si>
  <si>
    <t>https://www.fg.gov.ua/passport/58438</t>
  </si>
  <si>
    <t>https://www.fg.gov.ua/passport/58507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</si>
</sst>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8">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indexed="64"/>
      </left>
      <right style="thin">
        <color indexed="64"/>
      </right>
      <top style="thin">
        <color indexed="64"/>
      </top>
      <bottom/>
      <diagonal/>
    </border>
  </borders>
  <cellStyleXfs count="36">
    <xf numFmtId="0" fontId="0" fillId="0" borderId="0"/>
    <xf numFmtId="0" fontId="5" fillId="0" borderId="0"/>
    <xf numFmtId="0" fontId="3" fillId="0" borderId="0"/>
    <xf numFmtId="0" fontId="10" fillId="0" borderId="0"/>
    <xf numFmtId="0" fontId="4" fillId="0" borderId="0"/>
    <xf numFmtId="164" fontId="4" fillId="0" borderId="0" applyFont="0" applyFill="0" applyBorder="0" applyAlignment="0" applyProtection="0"/>
    <xf numFmtId="0" fontId="24" fillId="0" borderId="0" applyNumberFormat="0" applyFill="0" applyBorder="0" applyAlignment="0" applyProtection="0"/>
    <xf numFmtId="0" fontId="2" fillId="0" borderId="0"/>
    <xf numFmtId="0" fontId="10" fillId="0" borderId="0"/>
    <xf numFmtId="0" fontId="28" fillId="4" borderId="37">
      <alignment horizontal="left" vertical="center" wrapText="1"/>
      <protection locked="0"/>
    </xf>
    <xf numFmtId="0" fontId="27" fillId="0" borderId="0"/>
    <xf numFmtId="0" fontId="29" fillId="0" borderId="0"/>
    <xf numFmtId="0" fontId="29" fillId="0" borderId="0"/>
    <xf numFmtId="164" fontId="29" fillId="0" borderId="0" applyFont="0" applyFill="0" applyBorder="0" applyAlignment="0" applyProtection="0"/>
    <xf numFmtId="165" fontId="30" fillId="0" borderId="0"/>
    <xf numFmtId="166" fontId="30" fillId="0" borderId="0"/>
    <xf numFmtId="167" fontId="30" fillId="0" borderId="0"/>
    <xf numFmtId="168" fontId="30" fillId="0" borderId="0"/>
    <xf numFmtId="0" fontId="31" fillId="0" borderId="0">
      <alignment horizontal="center"/>
    </xf>
    <xf numFmtId="0" fontId="31" fillId="0" borderId="0">
      <alignment horizontal="center" textRotation="90"/>
    </xf>
    <xf numFmtId="0" fontId="10" fillId="0" borderId="0"/>
    <xf numFmtId="9" fontId="30" fillId="0" borderId="0"/>
    <xf numFmtId="0" fontId="32" fillId="0" borderId="0"/>
    <xf numFmtId="169" fontId="32" fillId="0" borderId="0"/>
    <xf numFmtId="0" fontId="33" fillId="0" borderId="0">
      <alignment horizontal="center" vertical="center"/>
    </xf>
    <xf numFmtId="0" fontId="34" fillId="0" borderId="0" applyFill="0" applyProtection="0"/>
    <xf numFmtId="0" fontId="10" fillId="0" borderId="0"/>
    <xf numFmtId="0" fontId="10" fillId="0" borderId="0"/>
    <xf numFmtId="0" fontId="10" fillId="0" borderId="0"/>
    <xf numFmtId="0" fontId="30" fillId="0" borderId="0"/>
    <xf numFmtId="0" fontId="2" fillId="0" borderId="0"/>
    <xf numFmtId="0" fontId="35" fillId="0" borderId="0"/>
    <xf numFmtId="0" fontId="2" fillId="0" borderId="0"/>
    <xf numFmtId="9" fontId="4" fillId="0" borderId="0" applyFont="0" applyFill="0" applyBorder="0" applyAlignment="0" applyProtection="0"/>
    <xf numFmtId="0" fontId="1" fillId="0" borderId="0"/>
    <xf numFmtId="164" fontId="4" fillId="0" borderId="0" applyFont="0" applyFill="0" applyBorder="0" applyAlignment="0" applyProtection="0"/>
  </cellStyleXfs>
  <cellXfs count="124">
    <xf numFmtId="0" fontId="0" fillId="0" borderId="0" xfId="0"/>
    <xf numFmtId="0" fontId="6" fillId="0" borderId="0" xfId="1" applyFont="1" applyAlignment="1">
      <alignment vertical="top" wrapText="1"/>
    </xf>
    <xf numFmtId="0" fontId="6" fillId="0" borderId="0" xfId="1" applyFont="1" applyFill="1" applyBorder="1" applyAlignment="1">
      <alignment horizontal="center" vertical="center" wrapText="1"/>
    </xf>
    <xf numFmtId="0" fontId="9" fillId="0" borderId="0" xfId="1" applyFont="1" applyFill="1" applyAlignment="1">
      <alignment horizontal="center" vertical="top"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4" fontId="6" fillId="2" borderId="0" xfId="3" applyNumberFormat="1" applyFont="1" applyFill="1" applyBorder="1" applyAlignment="1">
      <alignment horizontal="left"/>
    </xf>
    <xf numFmtId="14" fontId="6" fillId="2" borderId="0" xfId="3" applyNumberFormat="1" applyFont="1" applyFill="1" applyBorder="1" applyAlignment="1">
      <alignment horizontal="right"/>
    </xf>
    <xf numFmtId="14" fontId="6" fillId="2" borderId="0" xfId="3" applyNumberFormat="1" applyFont="1" applyFill="1" applyBorder="1" applyAlignment="1">
      <alignment horizontal="right" wrapText="1"/>
    </xf>
    <xf numFmtId="0" fontId="6" fillId="0" borderId="0" xfId="1" applyFont="1" applyBorder="1" applyAlignment="1">
      <alignment vertical="top" wrapText="1"/>
    </xf>
    <xf numFmtId="0" fontId="6" fillId="2" borderId="0" xfId="1" applyFont="1" applyFill="1" applyBorder="1" applyAlignment="1">
      <alignment horizontal="left" vertical="top" wrapText="1"/>
    </xf>
    <xf numFmtId="14" fontId="6" fillId="2" borderId="0" xfId="1" applyNumberFormat="1" applyFont="1" applyFill="1" applyBorder="1" applyAlignment="1">
      <alignment horizontal="center" vertical="center" wrapText="1"/>
    </xf>
    <xf numFmtId="0" fontId="5" fillId="0" borderId="0" xfId="1"/>
    <xf numFmtId="0" fontId="8" fillId="0" borderId="0" xfId="1" applyFont="1"/>
    <xf numFmtId="4" fontId="6" fillId="0" borderId="0" xfId="3" applyNumberFormat="1" applyFont="1" applyFill="1" applyBorder="1" applyAlignment="1">
      <alignment horizontal="left" vertical="center"/>
    </xf>
    <xf numFmtId="0" fontId="6" fillId="0" borderId="0" xfId="1" applyFont="1" applyFill="1" applyBorder="1" applyAlignment="1">
      <alignment horizontal="left" vertical="center" wrapText="1"/>
    </xf>
    <xf numFmtId="4" fontId="6" fillId="0" borderId="0" xfId="3" applyNumberFormat="1" applyFont="1" applyFill="1" applyBorder="1" applyAlignment="1">
      <alignment horizontal="center" vertical="center"/>
    </xf>
    <xf numFmtId="14" fontId="6" fillId="2" borderId="0" xfId="3" applyNumberFormat="1" applyFont="1" applyFill="1" applyBorder="1" applyAlignment="1">
      <alignment horizontal="right" vertical="center"/>
    </xf>
    <xf numFmtId="14" fontId="6" fillId="2" borderId="0" xfId="3" applyNumberFormat="1" applyFont="1" applyFill="1" applyBorder="1" applyAlignment="1">
      <alignment horizontal="right" vertical="center" wrapText="1"/>
    </xf>
    <xf numFmtId="14" fontId="12" fillId="0" borderId="0" xfId="0" applyNumberFormat="1" applyFont="1"/>
    <xf numFmtId="14" fontId="15" fillId="0" borderId="0" xfId="0" applyNumberFormat="1" applyFont="1" applyAlignment="1">
      <alignment vertical="center"/>
    </xf>
    <xf numFmtId="0" fontId="12" fillId="0" borderId="1" xfId="1" applyFont="1" applyBorder="1" applyAlignment="1">
      <alignment horizontal="center" vertical="center" wrapText="1"/>
    </xf>
    <xf numFmtId="14" fontId="13" fillId="0" borderId="1" xfId="0" applyNumberFormat="1" applyFont="1" applyBorder="1" applyAlignment="1">
      <alignment horizontal="center" vertical="center"/>
    </xf>
    <xf numFmtId="4" fontId="13" fillId="0" borderId="1" xfId="5" applyNumberFormat="1" applyFont="1" applyBorder="1" applyAlignment="1">
      <alignment horizontal="center" vertical="center"/>
    </xf>
    <xf numFmtId="0" fontId="12" fillId="0" borderId="0" xfId="0" applyFont="1"/>
    <xf numFmtId="4" fontId="12" fillId="0" borderId="1" xfId="1" applyNumberFormat="1" applyFont="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7" fillId="0" borderId="0" xfId="1" applyFont="1" applyAlignment="1">
      <alignment vertical="top" wrapText="1"/>
    </xf>
    <xf numFmtId="0" fontId="22" fillId="0" borderId="0" xfId="1" applyFont="1" applyFill="1" applyAlignment="1">
      <alignment vertical="center" wrapText="1"/>
    </xf>
    <xf numFmtId="0" fontId="6" fillId="0" borderId="16" xfId="1" applyFont="1" applyFill="1" applyBorder="1" applyAlignment="1">
      <alignment horizontal="right" vertical="top" wrapText="1"/>
    </xf>
    <xf numFmtId="0" fontId="6" fillId="0" borderId="14" xfId="1" applyFont="1" applyFill="1" applyBorder="1" applyAlignment="1">
      <alignment vertical="top" wrapText="1"/>
    </xf>
    <xf numFmtId="0" fontId="6" fillId="0" borderId="14" xfId="1" applyFont="1" applyFill="1" applyBorder="1" applyAlignment="1">
      <alignment horizontal="left" vertical="top" wrapText="1"/>
    </xf>
    <xf numFmtId="0" fontId="6" fillId="0" borderId="14" xfId="1" applyFont="1" applyFill="1" applyBorder="1" applyAlignment="1">
      <alignment horizontal="left" vertical="center" wrapText="1"/>
    </xf>
    <xf numFmtId="0" fontId="6" fillId="0" borderId="14" xfId="1" applyFont="1" applyFill="1" applyBorder="1" applyAlignment="1">
      <alignment horizontal="center" vertical="center" wrapText="1"/>
    </xf>
    <xf numFmtId="14" fontId="6" fillId="0" borderId="14" xfId="1" applyNumberFormat="1" applyFont="1" applyFill="1" applyBorder="1" applyAlignment="1">
      <alignment horizontal="center" vertical="center" wrapText="1"/>
    </xf>
    <xf numFmtId="14" fontId="6" fillId="0" borderId="15" xfId="1" applyNumberFormat="1" applyFont="1" applyFill="1" applyBorder="1" applyAlignment="1">
      <alignment horizontal="center" vertical="center" wrapText="1"/>
    </xf>
    <xf numFmtId="14" fontId="12"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25" fillId="0" borderId="0" xfId="0" applyFont="1"/>
    <xf numFmtId="0" fontId="6" fillId="0" borderId="14" xfId="1" applyFont="1" applyFill="1" applyBorder="1" applyAlignment="1">
      <alignment horizontal="right" vertical="top" wrapText="1"/>
    </xf>
    <xf numFmtId="0" fontId="24" fillId="0" borderId="32" xfId="6" applyFill="1" applyBorder="1" applyAlignment="1">
      <alignment horizontal="center" vertical="center" wrapText="1"/>
    </xf>
    <xf numFmtId="0" fontId="14" fillId="0" borderId="1" xfId="0" applyFont="1" applyFill="1" applyBorder="1" applyAlignment="1">
      <alignment horizontal="center" vertical="center"/>
    </xf>
    <xf numFmtId="14" fontId="12" fillId="0" borderId="0" xfId="0" applyNumberFormat="1" applyFont="1" applyFill="1" applyAlignment="1">
      <alignment horizontal="center" vertical="center"/>
    </xf>
    <xf numFmtId="0" fontId="9" fillId="0" borderId="1" xfId="1" applyFont="1" applyFill="1" applyBorder="1" applyAlignment="1">
      <alignment horizontal="center" vertical="center" wrapText="1"/>
    </xf>
    <xf numFmtId="14" fontId="12" fillId="0" borderId="0" xfId="0" applyNumberFormat="1" applyFont="1" applyFill="1" applyAlignment="1">
      <alignment vertical="center" wrapText="1"/>
    </xf>
    <xf numFmtId="0" fontId="22" fillId="3" borderId="33" xfId="1" applyFont="1" applyFill="1" applyBorder="1" applyAlignment="1">
      <alignment horizontal="center" vertical="center" wrapText="1"/>
    </xf>
    <xf numFmtId="0" fontId="22" fillId="3" borderId="13" xfId="1" applyFont="1" applyFill="1" applyBorder="1" applyAlignment="1">
      <alignment horizontal="center" vertical="center" wrapText="1"/>
    </xf>
    <xf numFmtId="14" fontId="12" fillId="0" borderId="0" xfId="0" applyNumberFormat="1" applyFont="1" applyFill="1" applyAlignment="1">
      <alignment horizontal="center"/>
    </xf>
    <xf numFmtId="0" fontId="24" fillId="0" borderId="33" xfId="6" applyFill="1" applyBorder="1" applyAlignment="1">
      <alignment horizontal="center" vertical="center" wrapText="1"/>
    </xf>
    <xf numFmtId="0" fontId="22" fillId="3" borderId="29" xfId="1" applyFont="1" applyFill="1" applyBorder="1" applyAlignment="1">
      <alignment vertical="center" wrapText="1"/>
    </xf>
    <xf numFmtId="0" fontId="22" fillId="3" borderId="28" xfId="1" applyFont="1" applyFill="1" applyBorder="1" applyAlignment="1">
      <alignment horizontal="center" vertical="center" wrapText="1"/>
    </xf>
    <xf numFmtId="0" fontId="36" fillId="0" borderId="1" xfId="0" applyFont="1" applyFill="1" applyBorder="1" applyAlignment="1">
      <alignment horizontal="center" vertical="center"/>
    </xf>
    <xf numFmtId="0" fontId="37" fillId="0" borderId="1" xfId="0" applyNumberFormat="1" applyFont="1" applyFill="1" applyBorder="1" applyAlignment="1">
      <alignment horizontal="center" vertical="center" wrapText="1"/>
    </xf>
    <xf numFmtId="0" fontId="36" fillId="0" borderId="1" xfId="0" applyFont="1" applyFill="1" applyBorder="1" applyAlignment="1">
      <alignment vertical="center" wrapText="1"/>
    </xf>
    <xf numFmtId="0" fontId="22" fillId="0" borderId="12" xfId="3" applyNumberFormat="1" applyFont="1" applyFill="1" applyBorder="1" applyAlignment="1">
      <alignment horizontal="center" vertical="center" wrapText="1"/>
    </xf>
    <xf numFmtId="14" fontId="22" fillId="2" borderId="12" xfId="3" applyNumberFormat="1" applyFont="1" applyFill="1" applyBorder="1" applyAlignment="1">
      <alignment horizontal="center" vertical="center" wrapText="1"/>
    </xf>
    <xf numFmtId="14" fontId="22" fillId="2" borderId="7" xfId="3" applyNumberFormat="1" applyFont="1" applyFill="1" applyBorder="1" applyAlignment="1">
      <alignment horizontal="center" vertical="center" wrapText="1"/>
    </xf>
    <xf numFmtId="0" fontId="22" fillId="0" borderId="0" xfId="1" applyFont="1" applyBorder="1" applyAlignment="1">
      <alignment horizontal="center" vertical="center" wrapText="1"/>
    </xf>
    <xf numFmtId="0" fontId="12" fillId="0" borderId="1" xfId="1" applyFont="1" applyBorder="1" applyAlignment="1">
      <alignment vertical="top" wrapText="1"/>
    </xf>
    <xf numFmtId="0" fontId="8" fillId="0" borderId="1" xfId="1" applyFont="1" applyFill="1" applyBorder="1" applyAlignment="1">
      <alignment horizontal="center" vertical="center" wrapText="1"/>
    </xf>
    <xf numFmtId="0" fontId="13" fillId="0" borderId="1" xfId="0" applyFont="1" applyBorder="1" applyAlignment="1">
      <alignment horizontal="center" vertical="center"/>
    </xf>
    <xf numFmtId="0" fontId="12" fillId="0" borderId="1" xfId="1" applyFont="1" applyFill="1" applyBorder="1" applyAlignment="1">
      <alignment horizontal="center" vertical="center" wrapText="1"/>
    </xf>
    <xf numFmtId="0" fontId="6" fillId="0" borderId="1" xfId="1" applyFont="1" applyBorder="1" applyAlignment="1">
      <alignment horizontal="center" vertical="center" wrapText="1"/>
    </xf>
    <xf numFmtId="0" fontId="11" fillId="0" borderId="1" xfId="0" applyFont="1" applyBorder="1" applyAlignment="1">
      <alignment horizontal="center" vertical="center" wrapText="1"/>
    </xf>
    <xf numFmtId="0" fontId="24" fillId="0" borderId="1" xfId="6" applyBorder="1" applyAlignment="1">
      <alignment horizontal="center" vertical="center" wrapText="1"/>
    </xf>
    <xf numFmtId="1" fontId="13" fillId="0" borderId="1" xfId="33" applyNumberFormat="1" applyFont="1" applyBorder="1" applyAlignment="1">
      <alignment horizontal="center" vertical="center"/>
    </xf>
    <xf numFmtId="0" fontId="6" fillId="0" borderId="3" xfId="1" applyFont="1" applyBorder="1" applyAlignment="1">
      <alignment horizontal="center" vertical="center" wrapText="1"/>
    </xf>
    <xf numFmtId="0" fontId="12" fillId="0" borderId="3" xfId="1" applyFont="1" applyBorder="1" applyAlignment="1">
      <alignment vertical="top" wrapText="1"/>
    </xf>
    <xf numFmtId="0" fontId="36" fillId="0" borderId="4" xfId="0" applyFont="1" applyFill="1" applyBorder="1" applyAlignment="1">
      <alignment vertical="center"/>
    </xf>
    <xf numFmtId="0" fontId="13" fillId="0" borderId="39" xfId="0" applyFont="1" applyBorder="1" applyAlignment="1">
      <alignment horizontal="center" vertical="center"/>
    </xf>
    <xf numFmtId="14" fontId="13" fillId="0" borderId="39" xfId="0" applyNumberFormat="1" applyFont="1" applyBorder="1" applyAlignment="1">
      <alignment horizontal="center" vertical="center"/>
    </xf>
    <xf numFmtId="0" fontId="18" fillId="0" borderId="26" xfId="1" applyFont="1" applyFill="1" applyBorder="1" applyAlignment="1">
      <alignment horizontal="center" vertical="center" wrapText="1"/>
    </xf>
    <xf numFmtId="0" fontId="18" fillId="0" borderId="27" xfId="1" applyFont="1" applyFill="1" applyBorder="1" applyAlignment="1">
      <alignment horizontal="center" vertical="center" wrapText="1"/>
    </xf>
    <xf numFmtId="0" fontId="18" fillId="0" borderId="35" xfId="1" applyFont="1" applyFill="1" applyBorder="1" applyAlignment="1">
      <alignment horizontal="center" vertical="center" wrapText="1"/>
    </xf>
    <xf numFmtId="0" fontId="18" fillId="0" borderId="24" xfId="1" applyFont="1" applyFill="1" applyBorder="1" applyAlignment="1">
      <alignment horizontal="center" vertical="center" wrapText="1"/>
    </xf>
    <xf numFmtId="0" fontId="18" fillId="0" borderId="11"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18" fillId="0" borderId="25" xfId="1" applyFont="1" applyFill="1" applyBorder="1" applyAlignment="1">
      <alignment horizontal="center" vertical="center" wrapText="1"/>
    </xf>
    <xf numFmtId="0" fontId="7" fillId="3" borderId="8" xfId="1" applyFont="1" applyFill="1" applyBorder="1" applyAlignment="1">
      <alignment horizontal="center" vertical="center" wrapText="1"/>
    </xf>
    <xf numFmtId="0" fontId="7" fillId="3" borderId="9" xfId="1" applyFont="1" applyFill="1" applyBorder="1" applyAlignment="1">
      <alignment horizontal="center" vertical="center" wrapText="1"/>
    </xf>
    <xf numFmtId="0" fontId="22" fillId="3" borderId="13" xfId="1" applyFont="1" applyFill="1" applyBorder="1" applyAlignment="1">
      <alignment horizontal="center" vertical="center" wrapText="1"/>
    </xf>
    <xf numFmtId="0" fontId="22" fillId="3" borderId="28" xfId="1" applyFont="1" applyFill="1" applyBorder="1" applyAlignment="1">
      <alignment horizontal="center" vertical="center" wrapText="1"/>
    </xf>
    <xf numFmtId="0" fontId="22" fillId="3" borderId="18" xfId="1" applyFont="1" applyFill="1" applyBorder="1" applyAlignment="1">
      <alignment horizontal="center" vertical="center" wrapText="1"/>
    </xf>
    <xf numFmtId="0" fontId="22" fillId="3" borderId="31" xfId="1" applyFont="1" applyFill="1" applyBorder="1" applyAlignment="1">
      <alignment horizontal="center" vertical="center" wrapText="1"/>
    </xf>
    <xf numFmtId="0" fontId="22" fillId="3" borderId="34" xfId="1" applyFont="1" applyFill="1" applyBorder="1" applyAlignment="1">
      <alignment horizontal="center" vertical="center" wrapText="1"/>
    </xf>
    <xf numFmtId="0" fontId="22" fillId="3" borderId="30" xfId="1" applyFont="1" applyFill="1" applyBorder="1" applyAlignment="1">
      <alignment horizontal="center" vertical="center" wrapText="1"/>
    </xf>
    <xf numFmtId="14" fontId="12" fillId="0" borderId="0" xfId="0" applyNumberFormat="1" applyFont="1" applyFill="1" applyAlignment="1">
      <alignment horizontal="center" vertical="center" wrapText="1"/>
    </xf>
    <xf numFmtId="0" fontId="22" fillId="2" borderId="26" xfId="1" applyFont="1" applyFill="1" applyBorder="1" applyAlignment="1">
      <alignment horizontal="center" vertical="center" wrapText="1"/>
    </xf>
    <xf numFmtId="0" fontId="22" fillId="2" borderId="27" xfId="1" applyFont="1" applyFill="1" applyBorder="1" applyAlignment="1">
      <alignment horizontal="center" vertical="center" wrapText="1"/>
    </xf>
    <xf numFmtId="0" fontId="22" fillId="2" borderId="38" xfId="1" applyFont="1" applyFill="1" applyBorder="1" applyAlignment="1">
      <alignment horizontal="center" vertical="center" wrapText="1"/>
    </xf>
    <xf numFmtId="0" fontId="19" fillId="0" borderId="0" xfId="0" applyFont="1" applyAlignment="1">
      <alignment horizontal="center" vertical="center" wrapText="1"/>
    </xf>
    <xf numFmtId="14" fontId="20" fillId="0" borderId="0" xfId="0" applyNumberFormat="1" applyFont="1" applyAlignment="1">
      <alignment horizontal="center" vertical="center" wrapText="1"/>
    </xf>
    <xf numFmtId="14" fontId="6" fillId="0" borderId="17" xfId="0" applyNumberFormat="1" applyFont="1" applyBorder="1" applyAlignment="1">
      <alignment horizontal="center" vertical="center" wrapText="1"/>
    </xf>
    <xf numFmtId="14" fontId="6" fillId="0" borderId="0" xfId="0" applyNumberFormat="1" applyFont="1" applyBorder="1" applyAlignment="1">
      <alignment horizontal="center" vertical="center" wrapText="1"/>
    </xf>
    <xf numFmtId="14" fontId="21" fillId="0" borderId="17" xfId="0" applyNumberFormat="1" applyFont="1" applyBorder="1" applyAlignment="1">
      <alignment horizontal="center" vertical="center" wrapText="1"/>
    </xf>
    <xf numFmtId="14" fontId="21" fillId="0" borderId="0" xfId="0" applyNumberFormat="1" applyFont="1" applyBorder="1" applyAlignment="1">
      <alignment horizontal="center" vertical="center" wrapText="1"/>
    </xf>
    <xf numFmtId="0" fontId="17" fillId="0" borderId="0" xfId="0" applyFont="1" applyAlignment="1">
      <alignment horizontal="center"/>
    </xf>
    <xf numFmtId="0" fontId="16" fillId="0" borderId="0" xfId="0" applyFont="1" applyAlignment="1">
      <alignment horizontal="center"/>
    </xf>
    <xf numFmtId="14" fontId="26"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14" fontId="23" fillId="0" borderId="0" xfId="0" applyNumberFormat="1" applyFont="1" applyBorder="1" applyAlignment="1">
      <alignment horizontal="center" vertical="center" wrapText="1"/>
    </xf>
    <xf numFmtId="0" fontId="13" fillId="0" borderId="21" xfId="0" applyFont="1" applyFill="1" applyBorder="1" applyAlignment="1">
      <alignment vertical="center"/>
    </xf>
    <xf numFmtId="0" fontId="13" fillId="0" borderId="23" xfId="0" applyFont="1" applyFill="1" applyBorder="1" applyAlignment="1">
      <alignment vertical="center"/>
    </xf>
    <xf numFmtId="0" fontId="13" fillId="0" borderId="22" xfId="0" applyFont="1" applyFill="1" applyBorder="1" applyAlignment="1">
      <alignment vertical="center"/>
    </xf>
    <xf numFmtId="0" fontId="11" fillId="0" borderId="1" xfId="1" applyFont="1" applyBorder="1" applyAlignment="1">
      <alignment horizontal="center" vertical="top" wrapText="1"/>
    </xf>
    <xf numFmtId="0" fontId="11" fillId="0" borderId="1" xfId="0" applyFont="1" applyBorder="1" applyAlignment="1">
      <alignment horizontal="center" vertical="center"/>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0" xfId="0" applyFont="1" applyFill="1" applyBorder="1" applyAlignment="1">
      <alignment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3" fillId="0" borderId="6" xfId="0" applyFont="1" applyFill="1" applyBorder="1" applyAlignment="1">
      <alignment vertical="center"/>
    </xf>
    <xf numFmtId="0" fontId="13" fillId="0" borderId="36" xfId="0" applyFont="1" applyFill="1" applyBorder="1" applyAlignment="1">
      <alignment vertical="center"/>
    </xf>
    <xf numFmtId="0" fontId="13" fillId="0" borderId="2" xfId="0" applyFont="1" applyFill="1" applyBorder="1" applyAlignment="1">
      <alignment vertical="center"/>
    </xf>
    <xf numFmtId="14" fontId="12" fillId="0" borderId="3" xfId="1" applyNumberFormat="1" applyFont="1" applyFill="1" applyBorder="1" applyAlignment="1">
      <alignment horizontal="center" vertical="top" wrapText="1"/>
    </xf>
    <xf numFmtId="0" fontId="12" fillId="0" borderId="5" xfId="1" applyFont="1" applyFill="1" applyBorder="1" applyAlignment="1">
      <alignment horizontal="center" vertical="top" wrapText="1"/>
    </xf>
    <xf numFmtId="0" fontId="12" fillId="0" borderId="4" xfId="1" applyFont="1" applyFill="1" applyBorder="1" applyAlignment="1">
      <alignment horizontal="center" vertical="top" wrapText="1"/>
    </xf>
    <xf numFmtId="0" fontId="12" fillId="0" borderId="3" xfId="1" applyFont="1" applyFill="1" applyBorder="1" applyAlignment="1">
      <alignment horizontal="center" vertical="top" wrapText="1"/>
    </xf>
    <xf numFmtId="4" fontId="12" fillId="0" borderId="3" xfId="1" applyNumberFormat="1" applyFont="1" applyFill="1" applyBorder="1" applyAlignment="1">
      <alignment horizontal="center" vertical="top" wrapText="1"/>
    </xf>
    <xf numFmtId="4" fontId="12" fillId="0" borderId="5" xfId="1" applyNumberFormat="1" applyFont="1" applyFill="1" applyBorder="1" applyAlignment="1">
      <alignment horizontal="center" vertical="top" wrapText="1"/>
    </xf>
    <xf numFmtId="4" fontId="12" fillId="0" borderId="4" xfId="1" applyNumberFormat="1" applyFont="1" applyFill="1" applyBorder="1" applyAlignment="1">
      <alignment horizontal="center" vertical="top" wrapText="1"/>
    </xf>
  </cellXfs>
  <cellStyles count="36">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Звичайний 2 3" xfId="34"/>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7048" TargetMode="External"/><Relationship Id="rId13" Type="http://schemas.openxmlformats.org/officeDocument/2006/relationships/hyperlink" Target="https://www.fg.gov.ua/passport/55081" TargetMode="External"/><Relationship Id="rId18" Type="http://schemas.openxmlformats.org/officeDocument/2006/relationships/hyperlink" Target="https://www.fg.gov.ua/lot/170165" TargetMode="External"/><Relationship Id="rId3" Type="http://schemas.openxmlformats.org/officeDocument/2006/relationships/hyperlink" Target="https://www.fg.gov.ua/lot/170566" TargetMode="External"/><Relationship Id="rId21" Type="http://schemas.openxmlformats.org/officeDocument/2006/relationships/hyperlink" Target="https://www.fg.gov.ua/lot/170165" TargetMode="External"/><Relationship Id="rId7" Type="http://schemas.openxmlformats.org/officeDocument/2006/relationships/hyperlink" Target="https://www.fg.gov.ua/passport/57121" TargetMode="External"/><Relationship Id="rId12" Type="http://schemas.openxmlformats.org/officeDocument/2006/relationships/hyperlink" Target="https://www.fg.gov.ua/lot/169655" TargetMode="External"/><Relationship Id="rId17" Type="http://schemas.openxmlformats.org/officeDocument/2006/relationships/hyperlink" Target="https://www.fg.gov.ua/passport/56079" TargetMode="External"/><Relationship Id="rId25" Type="http://schemas.openxmlformats.org/officeDocument/2006/relationships/printerSettings" Target="../printerSettings/printerSettings2.bin"/><Relationship Id="rId2" Type="http://schemas.openxmlformats.org/officeDocument/2006/relationships/hyperlink" Target="https://www.fg.gov.ua/lot/170566" TargetMode="External"/><Relationship Id="rId16" Type="http://schemas.openxmlformats.org/officeDocument/2006/relationships/hyperlink" Target="https://www.fg.gov.ua/passport/55507" TargetMode="External"/><Relationship Id="rId20" Type="http://schemas.openxmlformats.org/officeDocument/2006/relationships/hyperlink" Target="https://www.fg.gov.ua/lot/170165" TargetMode="External"/><Relationship Id="rId1" Type="http://schemas.openxmlformats.org/officeDocument/2006/relationships/hyperlink" Target="https://www.fg.gov.ua/lot/170566" TargetMode="External"/><Relationship Id="rId6" Type="http://schemas.openxmlformats.org/officeDocument/2006/relationships/hyperlink" Target="https://www.fg.gov.ua/passport/57194" TargetMode="External"/><Relationship Id="rId11" Type="http://schemas.openxmlformats.org/officeDocument/2006/relationships/hyperlink" Target="https://www.fg.gov.ua/lot/169655" TargetMode="External"/><Relationship Id="rId24" Type="http://schemas.openxmlformats.org/officeDocument/2006/relationships/hyperlink" Target="https://www.fg.gov.ua/passport/56417" TargetMode="External"/><Relationship Id="rId5" Type="http://schemas.openxmlformats.org/officeDocument/2006/relationships/hyperlink" Target="https://www.fg.gov.ua/passport/56897" TargetMode="External"/><Relationship Id="rId15" Type="http://schemas.openxmlformats.org/officeDocument/2006/relationships/hyperlink" Target="https://www.fg.gov.ua/passport/55402" TargetMode="External"/><Relationship Id="rId23" Type="http://schemas.openxmlformats.org/officeDocument/2006/relationships/hyperlink" Target="https://www.fg.gov.ua/passport/56337" TargetMode="External"/><Relationship Id="rId10" Type="http://schemas.openxmlformats.org/officeDocument/2006/relationships/hyperlink" Target="https://www.fg.gov.ua/lot/169655" TargetMode="External"/><Relationship Id="rId19" Type="http://schemas.openxmlformats.org/officeDocument/2006/relationships/hyperlink" Target="https://www.fg.gov.ua/lot/170165" TargetMode="External"/><Relationship Id="rId4" Type="http://schemas.openxmlformats.org/officeDocument/2006/relationships/hyperlink" Target="https://www.fg.gov.ua/lot/170566" TargetMode="External"/><Relationship Id="rId9" Type="http://schemas.openxmlformats.org/officeDocument/2006/relationships/hyperlink" Target="https://www.fg.gov.ua/lot/169655" TargetMode="External"/><Relationship Id="rId14" Type="http://schemas.openxmlformats.org/officeDocument/2006/relationships/hyperlink" Target="https://www.fg.gov.ua/passport/55285" TargetMode="External"/><Relationship Id="rId22" Type="http://schemas.openxmlformats.org/officeDocument/2006/relationships/hyperlink" Target="https://www.fg.gov.ua/passport/5625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7"/>
  <sheetViews>
    <sheetView showGridLines="0" zoomScale="85" zoomScaleNormal="85" zoomScaleSheetLayoutView="85" workbookViewId="0">
      <selection activeCell="Q19" sqref="Q19"/>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27.7109375" style="10" customWidth="1"/>
    <col min="7" max="7" width="21.140625" style="15"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0"/>
      <c r="B1" s="41"/>
      <c r="C1" s="41"/>
      <c r="D1" s="41"/>
      <c r="E1" s="31"/>
      <c r="F1" s="32"/>
      <c r="G1" s="33"/>
      <c r="H1" s="34"/>
      <c r="I1" s="35"/>
      <c r="J1" s="35"/>
      <c r="K1" s="35"/>
      <c r="L1" s="35"/>
      <c r="M1" s="36"/>
    </row>
    <row r="2" spans="1:14" s="1" customFormat="1" ht="31.5" customHeight="1" thickBot="1">
      <c r="A2" s="73" t="s">
        <v>46</v>
      </c>
      <c r="B2" s="74"/>
      <c r="C2" s="74"/>
      <c r="D2" s="74"/>
      <c r="E2" s="74"/>
      <c r="F2" s="74"/>
      <c r="G2" s="74"/>
      <c r="H2" s="74"/>
      <c r="I2" s="74"/>
      <c r="J2" s="74"/>
      <c r="K2" s="74"/>
      <c r="L2" s="74"/>
      <c r="M2" s="75"/>
    </row>
    <row r="3" spans="1:14" s="1" customFormat="1" ht="31.5" customHeight="1" thickBot="1">
      <c r="A3" s="76" t="s">
        <v>11</v>
      </c>
      <c r="B3" s="77"/>
      <c r="C3" s="77"/>
      <c r="D3" s="77"/>
      <c r="E3" s="78"/>
      <c r="F3" s="78"/>
      <c r="G3" s="78"/>
      <c r="H3" s="78"/>
      <c r="I3" s="78"/>
      <c r="J3" s="78" t="s">
        <v>47</v>
      </c>
      <c r="K3" s="78"/>
      <c r="L3" s="78"/>
      <c r="M3" s="79"/>
    </row>
    <row r="4" spans="1:14" s="28" customFormat="1" ht="15.75" customHeight="1" thickBot="1">
      <c r="A4" s="80" t="s">
        <v>15</v>
      </c>
      <c r="B4" s="81"/>
      <c r="C4" s="81"/>
      <c r="D4" s="81"/>
      <c r="E4" s="81"/>
      <c r="F4" s="81"/>
      <c r="G4" s="81"/>
      <c r="H4" s="81"/>
      <c r="I4" s="81"/>
      <c r="J4" s="81"/>
      <c r="K4" s="82" t="s">
        <v>30</v>
      </c>
      <c r="L4" s="82" t="s">
        <v>31</v>
      </c>
      <c r="M4" s="86" t="s">
        <v>32</v>
      </c>
      <c r="N4" s="84" t="s">
        <v>33</v>
      </c>
    </row>
    <row r="5" spans="1:14" s="29" customFormat="1" ht="53.25" customHeight="1">
      <c r="A5" s="51" t="s">
        <v>0</v>
      </c>
      <c r="B5" s="47" t="s">
        <v>39</v>
      </c>
      <c r="C5" s="47" t="s">
        <v>41</v>
      </c>
      <c r="D5" s="47" t="s">
        <v>40</v>
      </c>
      <c r="E5" s="52" t="s">
        <v>34</v>
      </c>
      <c r="F5" s="52" t="s">
        <v>48</v>
      </c>
      <c r="G5" s="48" t="s">
        <v>1</v>
      </c>
      <c r="H5" s="48" t="s">
        <v>12</v>
      </c>
      <c r="I5" s="48" t="s">
        <v>14</v>
      </c>
      <c r="J5" s="48" t="s">
        <v>13</v>
      </c>
      <c r="K5" s="83"/>
      <c r="L5" s="83"/>
      <c r="M5" s="87"/>
      <c r="N5" s="85"/>
    </row>
    <row r="6" spans="1:14" s="3" customFormat="1" ht="30" customHeight="1">
      <c r="A6" s="61">
        <v>1</v>
      </c>
      <c r="B6" s="54">
        <v>89171</v>
      </c>
      <c r="C6" s="53">
        <v>1011</v>
      </c>
      <c r="D6" s="61">
        <v>1</v>
      </c>
      <c r="E6" s="70" t="s">
        <v>54</v>
      </c>
      <c r="F6" s="55" t="s">
        <v>56</v>
      </c>
      <c r="G6" s="61" t="s">
        <v>42</v>
      </c>
      <c r="H6" s="45" t="s">
        <v>43</v>
      </c>
      <c r="I6" s="43" t="s">
        <v>43</v>
      </c>
      <c r="J6" s="55" t="s">
        <v>81</v>
      </c>
      <c r="K6" s="61" t="s">
        <v>82</v>
      </c>
      <c r="L6" s="61" t="s">
        <v>82</v>
      </c>
      <c r="M6" s="61" t="s">
        <v>82</v>
      </c>
      <c r="N6" s="42"/>
    </row>
    <row r="7" spans="1:14" s="3" customFormat="1" ht="30" customHeight="1">
      <c r="A7" s="61">
        <v>2</v>
      </c>
      <c r="B7" s="54">
        <v>93457</v>
      </c>
      <c r="C7" s="53">
        <v>107</v>
      </c>
      <c r="D7" s="61">
        <v>1</v>
      </c>
      <c r="E7" s="70" t="s">
        <v>55</v>
      </c>
      <c r="F7" s="55" t="s">
        <v>57</v>
      </c>
      <c r="G7" s="61" t="s">
        <v>42</v>
      </c>
      <c r="H7" s="45" t="s">
        <v>43</v>
      </c>
      <c r="I7" s="43" t="s">
        <v>43</v>
      </c>
      <c r="J7" s="55" t="s">
        <v>81</v>
      </c>
      <c r="K7" s="61" t="s">
        <v>82</v>
      </c>
      <c r="L7" s="61" t="s">
        <v>82</v>
      </c>
      <c r="M7" s="61" t="s">
        <v>82</v>
      </c>
      <c r="N7" s="50"/>
    </row>
    <row r="8" spans="1:14" s="3" customFormat="1" ht="30" customHeight="1">
      <c r="A8" s="61">
        <v>3</v>
      </c>
      <c r="B8" s="54">
        <v>93459</v>
      </c>
      <c r="C8" s="53">
        <v>107</v>
      </c>
      <c r="D8" s="61">
        <v>1</v>
      </c>
      <c r="E8" s="70" t="s">
        <v>55</v>
      </c>
      <c r="F8" s="55" t="s">
        <v>58</v>
      </c>
      <c r="G8" s="61" t="s">
        <v>42</v>
      </c>
      <c r="H8" s="45" t="s">
        <v>43</v>
      </c>
      <c r="I8" s="43" t="s">
        <v>43</v>
      </c>
      <c r="J8" s="55" t="s">
        <v>81</v>
      </c>
      <c r="K8" s="61" t="s">
        <v>82</v>
      </c>
      <c r="L8" s="61" t="s">
        <v>82</v>
      </c>
      <c r="M8" s="61" t="s">
        <v>82</v>
      </c>
      <c r="N8" s="50"/>
    </row>
    <row r="9" spans="1:14" s="3" customFormat="1" ht="30" customHeight="1">
      <c r="A9" s="61">
        <v>4</v>
      </c>
      <c r="B9" s="54">
        <v>93763</v>
      </c>
      <c r="C9" s="53">
        <v>1011</v>
      </c>
      <c r="D9" s="61">
        <v>1</v>
      </c>
      <c r="E9" s="70" t="s">
        <v>49</v>
      </c>
      <c r="F9" s="55" t="s">
        <v>59</v>
      </c>
      <c r="G9" s="61" t="s">
        <v>42</v>
      </c>
      <c r="H9" s="45" t="s">
        <v>43</v>
      </c>
      <c r="I9" s="43" t="s">
        <v>43</v>
      </c>
      <c r="J9" s="55" t="s">
        <v>81</v>
      </c>
      <c r="K9" s="61" t="s">
        <v>82</v>
      </c>
      <c r="L9" s="61" t="s">
        <v>82</v>
      </c>
      <c r="M9" s="61" t="s">
        <v>82</v>
      </c>
      <c r="N9" s="50"/>
    </row>
    <row r="10" spans="1:14" s="3" customFormat="1" ht="30" customHeight="1">
      <c r="A10" s="61">
        <v>5</v>
      </c>
      <c r="B10" s="54">
        <v>97625</v>
      </c>
      <c r="C10" s="53">
        <v>1011</v>
      </c>
      <c r="D10" s="61">
        <v>1</v>
      </c>
      <c r="E10" s="70" t="s">
        <v>54</v>
      </c>
      <c r="F10" s="55" t="s">
        <v>56</v>
      </c>
      <c r="G10" s="61" t="s">
        <v>42</v>
      </c>
      <c r="H10" s="45" t="s">
        <v>43</v>
      </c>
      <c r="I10" s="43" t="s">
        <v>43</v>
      </c>
      <c r="J10" s="55" t="s">
        <v>81</v>
      </c>
      <c r="K10" s="61" t="s">
        <v>82</v>
      </c>
      <c r="L10" s="61" t="s">
        <v>82</v>
      </c>
      <c r="M10" s="61" t="s">
        <v>82</v>
      </c>
      <c r="N10" s="50"/>
    </row>
    <row r="11" spans="1:14" s="3" customFormat="1" ht="30" customHeight="1">
      <c r="A11" s="61">
        <v>6</v>
      </c>
      <c r="B11" s="54">
        <v>97626</v>
      </c>
      <c r="C11" s="53">
        <v>1011</v>
      </c>
      <c r="D11" s="61">
        <v>1</v>
      </c>
      <c r="E11" s="70" t="s">
        <v>54</v>
      </c>
      <c r="F11" s="55" t="s">
        <v>56</v>
      </c>
      <c r="G11" s="61" t="s">
        <v>42</v>
      </c>
      <c r="H11" s="45" t="s">
        <v>43</v>
      </c>
      <c r="I11" s="43" t="s">
        <v>43</v>
      </c>
      <c r="J11" s="55" t="s">
        <v>81</v>
      </c>
      <c r="K11" s="61" t="s">
        <v>82</v>
      </c>
      <c r="L11" s="61" t="s">
        <v>82</v>
      </c>
      <c r="M11" s="61" t="s">
        <v>82</v>
      </c>
      <c r="N11" s="50"/>
    </row>
    <row r="12" spans="1:14" s="3" customFormat="1" ht="30" customHeight="1">
      <c r="A12" s="61">
        <v>7</v>
      </c>
      <c r="B12" s="54">
        <v>97627</v>
      </c>
      <c r="C12" s="53">
        <v>109</v>
      </c>
      <c r="D12" s="61">
        <v>1</v>
      </c>
      <c r="E12" s="70" t="s">
        <v>50</v>
      </c>
      <c r="F12" s="55" t="s">
        <v>60</v>
      </c>
      <c r="G12" s="61" t="s">
        <v>42</v>
      </c>
      <c r="H12" s="45" t="s">
        <v>43</v>
      </c>
      <c r="I12" s="43" t="s">
        <v>43</v>
      </c>
      <c r="J12" s="55" t="s">
        <v>81</v>
      </c>
      <c r="K12" s="61" t="s">
        <v>82</v>
      </c>
      <c r="L12" s="61" t="s">
        <v>82</v>
      </c>
      <c r="M12" s="61" t="s">
        <v>82</v>
      </c>
      <c r="N12" s="50"/>
    </row>
    <row r="13" spans="1:14" s="3" customFormat="1" ht="30" customHeight="1">
      <c r="A13" s="61">
        <v>8</v>
      </c>
      <c r="B13" s="54">
        <v>97628</v>
      </c>
      <c r="C13" s="53">
        <v>109</v>
      </c>
      <c r="D13" s="61">
        <v>1</v>
      </c>
      <c r="E13" s="70" t="s">
        <v>50</v>
      </c>
      <c r="F13" s="55" t="s">
        <v>60</v>
      </c>
      <c r="G13" s="61" t="s">
        <v>42</v>
      </c>
      <c r="H13" s="45" t="s">
        <v>43</v>
      </c>
      <c r="I13" s="43" t="s">
        <v>43</v>
      </c>
      <c r="J13" s="55" t="s">
        <v>81</v>
      </c>
      <c r="K13" s="61" t="s">
        <v>82</v>
      </c>
      <c r="L13" s="61" t="s">
        <v>82</v>
      </c>
      <c r="M13" s="61" t="s">
        <v>82</v>
      </c>
      <c r="N13" s="50"/>
    </row>
    <row r="14" spans="1:14" s="3" customFormat="1" ht="30" customHeight="1">
      <c r="A14" s="61">
        <v>9</v>
      </c>
      <c r="B14" s="54">
        <v>97629</v>
      </c>
      <c r="C14" s="53">
        <v>109</v>
      </c>
      <c r="D14" s="61">
        <v>1</v>
      </c>
      <c r="E14" s="70" t="s">
        <v>50</v>
      </c>
      <c r="F14" s="55" t="s">
        <v>60</v>
      </c>
      <c r="G14" s="61" t="s">
        <v>42</v>
      </c>
      <c r="H14" s="45" t="s">
        <v>43</v>
      </c>
      <c r="I14" s="43" t="s">
        <v>43</v>
      </c>
      <c r="J14" s="55" t="s">
        <v>81</v>
      </c>
      <c r="K14" s="61" t="s">
        <v>82</v>
      </c>
      <c r="L14" s="61" t="s">
        <v>82</v>
      </c>
      <c r="M14" s="61" t="s">
        <v>82</v>
      </c>
      <c r="N14" s="50"/>
    </row>
    <row r="15" spans="1:14" s="3" customFormat="1" ht="30" customHeight="1" thickBot="1">
      <c r="A15" s="61">
        <v>10</v>
      </c>
      <c r="B15" s="54">
        <v>163528</v>
      </c>
      <c r="C15" s="53">
        <v>107</v>
      </c>
      <c r="D15" s="61">
        <v>1</v>
      </c>
      <c r="E15" s="70" t="s">
        <v>55</v>
      </c>
      <c r="F15" s="55" t="s">
        <v>61</v>
      </c>
      <c r="G15" s="61" t="s">
        <v>42</v>
      </c>
      <c r="H15" s="45" t="s">
        <v>43</v>
      </c>
      <c r="I15" s="43" t="s">
        <v>43</v>
      </c>
      <c r="J15" s="55" t="s">
        <v>81</v>
      </c>
      <c r="K15" s="61" t="s">
        <v>82</v>
      </c>
      <c r="L15" s="61" t="s">
        <v>82</v>
      </c>
      <c r="M15" s="61" t="s">
        <v>82</v>
      </c>
      <c r="N15" s="50"/>
    </row>
    <row r="16" spans="1:14" s="59" customFormat="1" ht="18.75" customHeight="1" thickBot="1">
      <c r="A16" s="89" t="s">
        <v>8</v>
      </c>
      <c r="B16" s="90"/>
      <c r="C16" s="90"/>
      <c r="D16" s="90"/>
      <c r="E16" s="90"/>
      <c r="F16" s="90"/>
      <c r="G16" s="91"/>
      <c r="H16" s="56"/>
      <c r="I16" s="57" t="s">
        <v>9</v>
      </c>
      <c r="J16" s="57" t="s">
        <v>9</v>
      </c>
      <c r="K16" s="57" t="s">
        <v>9</v>
      </c>
      <c r="L16" s="57" t="s">
        <v>9</v>
      </c>
      <c r="M16" s="57" t="s">
        <v>9</v>
      </c>
      <c r="N16" s="58" t="s">
        <v>9</v>
      </c>
    </row>
    <row r="17" spans="1:13" ht="12.75" customHeight="1">
      <c r="F17" s="6"/>
      <c r="G17" s="14"/>
      <c r="H17" s="16"/>
      <c r="I17" s="7"/>
      <c r="J17" s="7"/>
      <c r="K17" s="17"/>
      <c r="L17" s="18"/>
      <c r="M17" s="8"/>
    </row>
    <row r="18" spans="1:13" ht="53.25" customHeight="1">
      <c r="A18" s="92" t="s">
        <v>90</v>
      </c>
      <c r="B18" s="92"/>
      <c r="C18" s="92"/>
      <c r="D18" s="92"/>
      <c r="E18" s="92"/>
      <c r="F18" s="92"/>
      <c r="G18" s="92"/>
      <c r="H18" s="92"/>
      <c r="I18" s="92"/>
      <c r="J18" s="92"/>
      <c r="K18" s="92"/>
      <c r="L18" s="92"/>
      <c r="M18" s="92"/>
    </row>
    <row r="19" spans="1:13" ht="36" customHeight="1">
      <c r="A19" s="93" t="s">
        <v>27</v>
      </c>
      <c r="B19" s="93"/>
      <c r="C19" s="93"/>
      <c r="D19" s="93"/>
      <c r="E19" s="93"/>
      <c r="F19" s="93"/>
      <c r="G19" s="93"/>
      <c r="H19" s="93"/>
      <c r="I19" s="93"/>
      <c r="J19" s="93"/>
      <c r="K19" s="93"/>
      <c r="L19" s="93"/>
      <c r="M19" s="93"/>
    </row>
    <row r="20" spans="1:13" ht="74.25" customHeight="1">
      <c r="A20" s="94" t="s">
        <v>28</v>
      </c>
      <c r="B20" s="95"/>
      <c r="C20" s="95"/>
      <c r="D20" s="95"/>
      <c r="E20" s="95"/>
      <c r="F20" s="95"/>
      <c r="G20" s="95"/>
      <c r="H20" s="95"/>
      <c r="I20" s="95"/>
      <c r="J20" s="95"/>
      <c r="K20" s="95"/>
      <c r="L20" s="95"/>
      <c r="M20" s="95"/>
    </row>
    <row r="21" spans="1:13" ht="61.5" customHeight="1">
      <c r="A21" s="96" t="s">
        <v>10</v>
      </c>
      <c r="B21" s="97"/>
      <c r="C21" s="97"/>
      <c r="D21" s="97"/>
      <c r="E21" s="97"/>
      <c r="F21" s="97"/>
      <c r="G21" s="97"/>
      <c r="H21" s="97"/>
      <c r="I21" s="97"/>
      <c r="J21" s="97"/>
      <c r="K21" s="97"/>
      <c r="L21" s="97"/>
      <c r="M21" s="97"/>
    </row>
    <row r="22" spans="1:13" ht="106.5" customHeight="1">
      <c r="A22" s="93" t="s">
        <v>29</v>
      </c>
      <c r="B22" s="93"/>
      <c r="C22" s="93"/>
      <c r="D22" s="93"/>
      <c r="E22" s="93"/>
      <c r="F22" s="93"/>
      <c r="G22" s="93"/>
      <c r="H22" s="93"/>
      <c r="I22" s="93"/>
      <c r="J22" s="93"/>
      <c r="K22" s="93"/>
      <c r="L22" s="93"/>
      <c r="M22" s="93"/>
    </row>
    <row r="26" spans="1:13" ht="78" customHeight="1">
      <c r="A26" s="88" t="s">
        <v>51</v>
      </c>
      <c r="B26" s="88"/>
      <c r="C26" s="88"/>
      <c r="D26" s="88"/>
      <c r="E26" s="88"/>
      <c r="F26" s="88"/>
      <c r="G26" s="49" t="s">
        <v>18</v>
      </c>
      <c r="H26" s="88" t="s">
        <v>53</v>
      </c>
      <c r="I26" s="88"/>
      <c r="J26" s="46"/>
    </row>
    <row r="27" spans="1:13" ht="12.75" customHeight="1">
      <c r="E27" s="27"/>
      <c r="F27" s="49"/>
      <c r="G27" s="49" t="s">
        <v>19</v>
      </c>
      <c r="I27" s="49"/>
    </row>
  </sheetData>
  <mergeCells count="16">
    <mergeCell ref="N4:N5"/>
    <mergeCell ref="L4:L5"/>
    <mergeCell ref="M4:M5"/>
    <mergeCell ref="A26:F26"/>
    <mergeCell ref="A16:G16"/>
    <mergeCell ref="A18:M18"/>
    <mergeCell ref="A19:M19"/>
    <mergeCell ref="A20:M20"/>
    <mergeCell ref="A21:M21"/>
    <mergeCell ref="A22:M22"/>
    <mergeCell ref="H26:I26"/>
    <mergeCell ref="A2:M2"/>
    <mergeCell ref="A3:I3"/>
    <mergeCell ref="J3:M3"/>
    <mergeCell ref="A4:J4"/>
    <mergeCell ref="K4:K5"/>
  </mergeCells>
  <conditionalFormatting sqref="E23:E25 E17 E1:E2 E28:E1048576">
    <cfRule type="duplicateValues" dxfId="4" priority="26"/>
  </conditionalFormatting>
  <conditionalFormatting sqref="E27 A26:D26">
    <cfRule type="duplicateValues" dxfId="3" priority="20"/>
  </conditionalFormatting>
  <conditionalFormatting sqref="B6:B15">
    <cfRule type="duplicateValues" dxfId="2" priority="1"/>
  </conditionalFormatting>
  <hyperlinks>
    <hyperlink ref="A22"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34" sqref="E34"/>
    </sheetView>
  </sheetViews>
  <sheetFormatPr defaultRowHeight="15"/>
  <cols>
    <col min="1" max="1" width="42.42578125" customWidth="1"/>
  </cols>
  <sheetData>
    <row r="1" spans="1:13" ht="15.75">
      <c r="A1" s="98" t="s">
        <v>16</v>
      </c>
      <c r="B1" s="99"/>
      <c r="C1" s="99"/>
      <c r="D1" s="99"/>
      <c r="E1" s="99"/>
      <c r="F1" s="99"/>
      <c r="G1" s="99"/>
      <c r="H1" s="99"/>
      <c r="I1" s="99"/>
      <c r="J1" s="99"/>
      <c r="K1" s="99"/>
      <c r="L1" s="99"/>
      <c r="M1" s="99"/>
    </row>
    <row r="2" spans="1:13" ht="60.75" customHeight="1">
      <c r="A2" s="100" t="s">
        <v>10</v>
      </c>
      <c r="B2" s="100"/>
      <c r="C2" s="100"/>
      <c r="D2" s="100"/>
      <c r="E2" s="100"/>
      <c r="F2" s="100"/>
      <c r="G2" s="100"/>
      <c r="H2" s="100"/>
      <c r="I2" s="100"/>
      <c r="J2" s="100"/>
      <c r="K2" s="100"/>
      <c r="L2" s="100"/>
      <c r="M2" s="100"/>
    </row>
    <row r="7" spans="1:13">
      <c r="K7" s="40"/>
    </row>
    <row r="18" spans="1:6" ht="45">
      <c r="A18" s="37" t="s">
        <v>17</v>
      </c>
      <c r="B18" s="26" t="s">
        <v>18</v>
      </c>
      <c r="C18" s="26"/>
      <c r="D18" s="38"/>
      <c r="E18" s="39"/>
      <c r="F18" s="26" t="s">
        <v>18</v>
      </c>
    </row>
    <row r="19" spans="1:6">
      <c r="A19" s="27"/>
      <c r="B19" s="101" t="s">
        <v>19</v>
      </c>
      <c r="C19" s="101"/>
      <c r="D19" s="16"/>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5"/>
  <sheetViews>
    <sheetView tabSelected="1" topLeftCell="A19" zoomScaleNormal="100" zoomScaleSheetLayoutView="90" workbookViewId="0">
      <selection activeCell="K24" sqref="K24"/>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1" t="s">
        <v>20</v>
      </c>
      <c r="B2" s="112"/>
      <c r="C2" s="112"/>
      <c r="D2" s="112"/>
      <c r="E2" s="112"/>
      <c r="F2" s="112"/>
      <c r="G2" s="113"/>
    </row>
    <row r="3" spans="1:9" ht="15" customHeight="1">
      <c r="A3" s="114" t="s">
        <v>2</v>
      </c>
      <c r="B3" s="115"/>
      <c r="C3" s="116"/>
      <c r="D3" s="120" t="s">
        <v>44</v>
      </c>
      <c r="E3" s="118"/>
      <c r="F3" s="118"/>
      <c r="G3" s="119"/>
    </row>
    <row r="4" spans="1:9" ht="15.75">
      <c r="A4" s="108" t="s">
        <v>35</v>
      </c>
      <c r="B4" s="109"/>
      <c r="C4" s="110"/>
      <c r="D4" s="120" t="s">
        <v>45</v>
      </c>
      <c r="E4" s="118"/>
      <c r="F4" s="118"/>
      <c r="G4" s="119"/>
    </row>
    <row r="5" spans="1:9" ht="15.75">
      <c r="A5" s="108" t="s">
        <v>3</v>
      </c>
      <c r="B5" s="109"/>
      <c r="C5" s="110"/>
      <c r="D5" s="117">
        <v>44652</v>
      </c>
      <c r="E5" s="118"/>
      <c r="F5" s="118"/>
      <c r="G5" s="119"/>
    </row>
    <row r="6" spans="1:9" ht="15.75" customHeight="1" thickBot="1">
      <c r="A6" s="103" t="s">
        <v>4</v>
      </c>
      <c r="B6" s="104"/>
      <c r="C6" s="105"/>
      <c r="D6" s="121">
        <v>16420</v>
      </c>
      <c r="E6" s="122"/>
      <c r="F6" s="122"/>
      <c r="G6" s="123"/>
    </row>
    <row r="7" spans="1:9">
      <c r="A7" s="12"/>
      <c r="B7" s="12"/>
      <c r="C7" s="12"/>
      <c r="D7" s="12"/>
      <c r="E7" s="12"/>
      <c r="F7" s="12"/>
      <c r="G7" s="12"/>
    </row>
    <row r="8" spans="1:9" ht="14.25" customHeight="1">
      <c r="A8" s="106" t="s">
        <v>21</v>
      </c>
      <c r="B8" s="106"/>
      <c r="C8" s="106"/>
      <c r="D8" s="106"/>
      <c r="E8" s="106"/>
      <c r="F8" s="106"/>
      <c r="G8" s="106"/>
      <c r="H8" s="107" t="s">
        <v>24</v>
      </c>
      <c r="I8" s="107"/>
    </row>
    <row r="9" spans="1:9" ht="45">
      <c r="A9" s="21" t="s">
        <v>5</v>
      </c>
      <c r="B9" s="63" t="s">
        <v>22</v>
      </c>
      <c r="C9" s="21" t="s">
        <v>6</v>
      </c>
      <c r="D9" s="64" t="s">
        <v>36</v>
      </c>
      <c r="E9" s="64" t="s">
        <v>37</v>
      </c>
      <c r="F9" s="64" t="s">
        <v>7</v>
      </c>
      <c r="G9" s="68" t="s">
        <v>38</v>
      </c>
      <c r="H9" s="65" t="s">
        <v>25</v>
      </c>
      <c r="I9" s="65" t="s">
        <v>26</v>
      </c>
    </row>
    <row r="10" spans="1:9" ht="45" customHeight="1">
      <c r="A10" s="21">
        <v>1</v>
      </c>
      <c r="B10" s="62" t="s">
        <v>62</v>
      </c>
      <c r="C10" s="22">
        <v>45153</v>
      </c>
      <c r="D10" s="23">
        <v>19704</v>
      </c>
      <c r="E10" s="67">
        <v>0</v>
      </c>
      <c r="F10" s="60"/>
      <c r="G10" s="69" t="s">
        <v>52</v>
      </c>
      <c r="H10" s="66" t="s">
        <v>66</v>
      </c>
      <c r="I10" s="66" t="s">
        <v>67</v>
      </c>
    </row>
    <row r="11" spans="1:9" ht="45" customHeight="1">
      <c r="A11" s="21">
        <v>2</v>
      </c>
      <c r="B11" s="62" t="s">
        <v>62</v>
      </c>
      <c r="C11" s="22">
        <v>45161</v>
      </c>
      <c r="D11" s="23">
        <f>D10*0.9</f>
        <v>17733.600000000002</v>
      </c>
      <c r="E11" s="67">
        <v>10</v>
      </c>
      <c r="F11" s="60"/>
      <c r="G11" s="69" t="s">
        <v>52</v>
      </c>
      <c r="H11" s="66" t="s">
        <v>68</v>
      </c>
      <c r="I11" s="66" t="s">
        <v>67</v>
      </c>
    </row>
    <row r="12" spans="1:9" ht="45" customHeight="1">
      <c r="A12" s="21">
        <v>3</v>
      </c>
      <c r="B12" s="62" t="s">
        <v>62</v>
      </c>
      <c r="C12" s="22">
        <v>45169</v>
      </c>
      <c r="D12" s="23">
        <f>D10*0.8</f>
        <v>15763.2</v>
      </c>
      <c r="E12" s="67">
        <v>20</v>
      </c>
      <c r="F12" s="60"/>
      <c r="G12" s="69" t="s">
        <v>52</v>
      </c>
      <c r="H12" s="66" t="s">
        <v>69</v>
      </c>
      <c r="I12" s="66" t="s">
        <v>67</v>
      </c>
    </row>
    <row r="13" spans="1:9" ht="45" customHeight="1">
      <c r="A13" s="21">
        <v>4</v>
      </c>
      <c r="B13" s="62" t="s">
        <v>62</v>
      </c>
      <c r="C13" s="22">
        <v>45177</v>
      </c>
      <c r="D13" s="23">
        <f>D10*0.7</f>
        <v>13792.8</v>
      </c>
      <c r="E13" s="67">
        <v>30</v>
      </c>
      <c r="F13" s="60"/>
      <c r="G13" s="69" t="s">
        <v>52</v>
      </c>
      <c r="H13" s="66" t="s">
        <v>70</v>
      </c>
      <c r="I13" s="66" t="s">
        <v>67</v>
      </c>
    </row>
    <row r="14" spans="1:9" ht="45" customHeight="1">
      <c r="A14" s="21">
        <v>5</v>
      </c>
      <c r="B14" s="62" t="s">
        <v>63</v>
      </c>
      <c r="C14" s="22">
        <v>45231</v>
      </c>
      <c r="D14" s="23">
        <v>12413.52</v>
      </c>
      <c r="E14" s="67">
        <f>100-(D14*100/D10)</f>
        <v>37</v>
      </c>
      <c r="F14" s="60"/>
      <c r="G14" s="69" t="s">
        <v>52</v>
      </c>
      <c r="H14" s="66" t="s">
        <v>71</v>
      </c>
      <c r="I14" s="66" t="s">
        <v>72</v>
      </c>
    </row>
    <row r="15" spans="1:9" ht="45" customHeight="1">
      <c r="A15" s="21">
        <v>6</v>
      </c>
      <c r="B15" s="62" t="s">
        <v>63</v>
      </c>
      <c r="C15" s="22">
        <v>45239</v>
      </c>
      <c r="D15" s="23">
        <f>D14*0.9</f>
        <v>11172.168000000001</v>
      </c>
      <c r="E15" s="67">
        <f>100-(D15*100/D10)</f>
        <v>43.3</v>
      </c>
      <c r="F15" s="25"/>
      <c r="G15" s="69" t="s">
        <v>52</v>
      </c>
      <c r="H15" s="66" t="s">
        <v>73</v>
      </c>
      <c r="I15" s="66" t="s">
        <v>72</v>
      </c>
    </row>
    <row r="16" spans="1:9" ht="45" customHeight="1">
      <c r="A16" s="21">
        <v>7</v>
      </c>
      <c r="B16" s="62" t="s">
        <v>63</v>
      </c>
      <c r="C16" s="22">
        <v>45247</v>
      </c>
      <c r="D16" s="23">
        <f>D14*0.8</f>
        <v>9930.8160000000007</v>
      </c>
      <c r="E16" s="67">
        <f>100-(D16*100/D10)</f>
        <v>49.599999999999994</v>
      </c>
      <c r="F16" s="60"/>
      <c r="G16" s="69" t="s">
        <v>52</v>
      </c>
      <c r="H16" s="66" t="s">
        <v>74</v>
      </c>
      <c r="I16" s="66" t="s">
        <v>72</v>
      </c>
    </row>
    <row r="17" spans="1:9" ht="45" customHeight="1">
      <c r="A17" s="21">
        <v>8</v>
      </c>
      <c r="B17" s="62" t="s">
        <v>63</v>
      </c>
      <c r="C17" s="22">
        <v>45257</v>
      </c>
      <c r="D17" s="23">
        <f>D14*0.7</f>
        <v>8689.4639999999999</v>
      </c>
      <c r="E17" s="67">
        <f>100-(D17*100/D10)</f>
        <v>55.9</v>
      </c>
      <c r="F17" s="60"/>
      <c r="G17" s="69" t="s">
        <v>52</v>
      </c>
      <c r="H17" s="66" t="s">
        <v>75</v>
      </c>
      <c r="I17" s="66" t="s">
        <v>72</v>
      </c>
    </row>
    <row r="18" spans="1:9" ht="45" customHeight="1">
      <c r="A18" s="21">
        <v>9</v>
      </c>
      <c r="B18" s="62" t="s">
        <v>64</v>
      </c>
      <c r="C18" s="22">
        <v>45310</v>
      </c>
      <c r="D18" s="23">
        <v>7820.5</v>
      </c>
      <c r="E18" s="67">
        <f>100-(D18*100/D10)</f>
        <v>60.31008932196508</v>
      </c>
      <c r="F18" s="60"/>
      <c r="G18" s="69" t="s">
        <v>52</v>
      </c>
      <c r="H18" s="66" t="s">
        <v>76</v>
      </c>
      <c r="I18" s="66" t="s">
        <v>77</v>
      </c>
    </row>
    <row r="19" spans="1:9" ht="45" customHeight="1">
      <c r="A19" s="21">
        <v>10</v>
      </c>
      <c r="B19" s="62" t="s">
        <v>64</v>
      </c>
      <c r="C19" s="22" t="s">
        <v>65</v>
      </c>
      <c r="D19" s="23">
        <f>D18*0.9</f>
        <v>7038.45</v>
      </c>
      <c r="E19" s="67">
        <f>100-(D19*100/D10)</f>
        <v>64.279080389768581</v>
      </c>
      <c r="F19" s="60"/>
      <c r="G19" s="69" t="s">
        <v>52</v>
      </c>
      <c r="H19" s="66" t="s">
        <v>78</v>
      </c>
      <c r="I19" s="66" t="s">
        <v>77</v>
      </c>
    </row>
    <row r="20" spans="1:9" ht="45" customHeight="1">
      <c r="A20" s="21">
        <v>11</v>
      </c>
      <c r="B20" s="62" t="s">
        <v>64</v>
      </c>
      <c r="C20" s="22">
        <v>45328</v>
      </c>
      <c r="D20" s="23">
        <f>D18*0.8</f>
        <v>6256.4000000000005</v>
      </c>
      <c r="E20" s="67">
        <f>100-(D20*100/D10)</f>
        <v>68.248071457572067</v>
      </c>
      <c r="F20" s="60"/>
      <c r="G20" s="69" t="s">
        <v>52</v>
      </c>
      <c r="H20" s="66" t="s">
        <v>79</v>
      </c>
      <c r="I20" s="66" t="s">
        <v>77</v>
      </c>
    </row>
    <row r="21" spans="1:9" ht="45" customHeight="1">
      <c r="A21" s="21">
        <v>12</v>
      </c>
      <c r="B21" s="62" t="s">
        <v>64</v>
      </c>
      <c r="C21" s="22">
        <v>45336</v>
      </c>
      <c r="D21" s="23">
        <f>D18*0.7</f>
        <v>5474.3499999999995</v>
      </c>
      <c r="E21" s="67">
        <f>100-(D21*100/D10)</f>
        <v>72.217062525375553</v>
      </c>
      <c r="F21" s="60"/>
      <c r="G21" s="60" t="s">
        <v>84</v>
      </c>
      <c r="H21" s="66" t="s">
        <v>80</v>
      </c>
      <c r="I21" s="66" t="s">
        <v>77</v>
      </c>
    </row>
    <row r="22" spans="1:9" ht="45" customHeight="1">
      <c r="A22" s="21">
        <v>13</v>
      </c>
      <c r="B22" s="71" t="s">
        <v>83</v>
      </c>
      <c r="C22" s="72">
        <v>45377</v>
      </c>
      <c r="D22" s="23">
        <v>4926.8999999999996</v>
      </c>
      <c r="E22" s="67">
        <v>74.9953</v>
      </c>
      <c r="F22" s="60"/>
      <c r="G22" s="60" t="s">
        <v>84</v>
      </c>
      <c r="H22" s="66" t="s">
        <v>85</v>
      </c>
      <c r="I22" s="66" t="s">
        <v>86</v>
      </c>
    </row>
    <row r="23" spans="1:9" ht="45" customHeight="1">
      <c r="A23" s="21">
        <v>14</v>
      </c>
      <c r="B23" s="71" t="s">
        <v>83</v>
      </c>
      <c r="C23" s="72">
        <v>45385</v>
      </c>
      <c r="D23" s="23">
        <f>D22*0.9</f>
        <v>4434.21</v>
      </c>
      <c r="E23" s="67">
        <v>77.495770000000007</v>
      </c>
      <c r="F23" s="60"/>
      <c r="G23" s="60" t="s">
        <v>84</v>
      </c>
      <c r="H23" s="66" t="s">
        <v>87</v>
      </c>
      <c r="I23" s="66" t="s">
        <v>86</v>
      </c>
    </row>
    <row r="24" spans="1:9" ht="45" customHeight="1">
      <c r="A24" s="21">
        <v>15</v>
      </c>
      <c r="B24" s="71" t="s">
        <v>83</v>
      </c>
      <c r="C24" s="72">
        <v>45393</v>
      </c>
      <c r="D24" s="23">
        <f>D22*0.8</f>
        <v>3941.52</v>
      </c>
      <c r="E24" s="67">
        <v>79.99624</v>
      </c>
      <c r="F24" s="60"/>
      <c r="G24" s="60" t="s">
        <v>84</v>
      </c>
      <c r="H24" s="66" t="s">
        <v>88</v>
      </c>
      <c r="I24" s="66" t="s">
        <v>86</v>
      </c>
    </row>
    <row r="25" spans="1:9" ht="45" customHeight="1">
      <c r="A25" s="21">
        <v>16</v>
      </c>
      <c r="B25" s="62" t="s">
        <v>83</v>
      </c>
      <c r="C25" s="22">
        <v>45401</v>
      </c>
      <c r="D25" s="23">
        <f>D22*0.7</f>
        <v>3448.8299999999995</v>
      </c>
      <c r="E25" s="67">
        <v>82.496710000000007</v>
      </c>
      <c r="F25" s="60"/>
      <c r="G25" s="60" t="s">
        <v>84</v>
      </c>
      <c r="H25" s="66" t="s">
        <v>89</v>
      </c>
      <c r="I25" s="66" t="s">
        <v>86</v>
      </c>
    </row>
    <row r="26" spans="1:9" ht="45" customHeight="1">
      <c r="A26" s="21">
        <v>17</v>
      </c>
      <c r="B26" s="62" t="s">
        <v>91</v>
      </c>
      <c r="C26" s="22">
        <v>45453</v>
      </c>
      <c r="D26" s="23">
        <v>3103.94</v>
      </c>
      <c r="E26" s="67">
        <v>84.247039000000001</v>
      </c>
      <c r="F26" s="60"/>
      <c r="G26" s="60" t="s">
        <v>84</v>
      </c>
      <c r="H26" s="66" t="s">
        <v>92</v>
      </c>
      <c r="I26" s="66" t="s">
        <v>93</v>
      </c>
    </row>
    <row r="27" spans="1:9" ht="45" customHeight="1">
      <c r="A27" s="21">
        <v>18</v>
      </c>
      <c r="B27" s="62" t="s">
        <v>91</v>
      </c>
      <c r="C27" s="22">
        <v>45461</v>
      </c>
      <c r="D27" s="23">
        <v>2793.5460000000003</v>
      </c>
      <c r="E27" s="67">
        <v>85.822335100000004</v>
      </c>
      <c r="F27" s="60"/>
      <c r="G27" s="60" t="s">
        <v>84</v>
      </c>
      <c r="H27" s="66" t="s">
        <v>94</v>
      </c>
      <c r="I27" s="66" t="s">
        <v>93</v>
      </c>
    </row>
    <row r="28" spans="1:9" ht="45" customHeight="1">
      <c r="A28" s="21">
        <v>19</v>
      </c>
      <c r="B28" s="62" t="s">
        <v>91</v>
      </c>
      <c r="C28" s="22">
        <v>45469</v>
      </c>
      <c r="D28" s="23">
        <v>2483.152</v>
      </c>
      <c r="E28" s="67">
        <v>87.397631200000006</v>
      </c>
      <c r="F28" s="60"/>
      <c r="G28" s="60" t="s">
        <v>84</v>
      </c>
      <c r="H28" s="66" t="s">
        <v>95</v>
      </c>
      <c r="I28" s="66" t="s">
        <v>93</v>
      </c>
    </row>
    <row r="29" spans="1:9" ht="45" customHeight="1">
      <c r="A29" s="21">
        <v>20</v>
      </c>
      <c r="B29" s="62" t="s">
        <v>91</v>
      </c>
      <c r="C29" s="22">
        <v>45477</v>
      </c>
      <c r="D29" s="23">
        <v>2172.7579999999998</v>
      </c>
      <c r="E29" s="67">
        <v>88.972927300000009</v>
      </c>
      <c r="F29" s="60"/>
      <c r="G29" s="60" t="s">
        <v>84</v>
      </c>
      <c r="H29" s="66" t="s">
        <v>96</v>
      </c>
      <c r="I29" s="66" t="s">
        <v>93</v>
      </c>
    </row>
    <row r="31" spans="1:9" ht="15.75" customHeight="1">
      <c r="H31" s="24"/>
    </row>
    <row r="32" spans="1:9" ht="15.75" customHeight="1">
      <c r="A32" s="102" t="s">
        <v>10</v>
      </c>
      <c r="B32" s="102"/>
      <c r="C32" s="102"/>
      <c r="D32" s="102"/>
      <c r="E32" s="102"/>
      <c r="F32" s="102"/>
      <c r="G32" s="102"/>
      <c r="H32" s="19"/>
    </row>
    <row r="33" spans="1:8" ht="42.75" customHeight="1">
      <c r="A33" s="102"/>
      <c r="B33" s="102"/>
      <c r="C33" s="102"/>
      <c r="D33" s="102"/>
      <c r="E33" s="102"/>
      <c r="F33" s="102"/>
      <c r="G33" s="102"/>
      <c r="H33" s="20"/>
    </row>
    <row r="34" spans="1:8" ht="62.25" customHeight="1">
      <c r="A34" s="88" t="s">
        <v>51</v>
      </c>
      <c r="B34" s="88"/>
      <c r="C34" s="101" t="s">
        <v>18</v>
      </c>
      <c r="D34" s="101"/>
      <c r="E34" s="101"/>
      <c r="F34" s="101"/>
      <c r="G34" s="44" t="s">
        <v>53</v>
      </c>
      <c r="H34" s="20"/>
    </row>
    <row r="35" spans="1:8" ht="15">
      <c r="A35" s="27"/>
      <c r="B35" s="26"/>
      <c r="C35" s="101" t="s">
        <v>19</v>
      </c>
      <c r="D35" s="101"/>
      <c r="E35" s="101"/>
      <c r="F35" s="101"/>
      <c r="G35" s="26"/>
    </row>
  </sheetData>
  <mergeCells count="15">
    <mergeCell ref="H8:I8"/>
    <mergeCell ref="A5:C5"/>
    <mergeCell ref="A2:G2"/>
    <mergeCell ref="A3:C3"/>
    <mergeCell ref="A4:C4"/>
    <mergeCell ref="D5:G5"/>
    <mergeCell ref="D3:G3"/>
    <mergeCell ref="D4:G4"/>
    <mergeCell ref="D6:G6"/>
    <mergeCell ref="A32:G33"/>
    <mergeCell ref="C35:F35"/>
    <mergeCell ref="A6:C6"/>
    <mergeCell ref="A8:G8"/>
    <mergeCell ref="C34:F34"/>
    <mergeCell ref="A34:B34"/>
  </mergeCells>
  <conditionalFormatting sqref="A34:A35">
    <cfRule type="duplicateValues" dxfId="0" priority="1"/>
  </conditionalFormatting>
  <hyperlinks>
    <hyperlink ref="I18" r:id="rId1"/>
    <hyperlink ref="I19" r:id="rId2"/>
    <hyperlink ref="I20" r:id="rId3"/>
    <hyperlink ref="I21" r:id="rId4"/>
    <hyperlink ref="H18" r:id="rId5"/>
    <hyperlink ref="H21" r:id="rId6"/>
    <hyperlink ref="H20" r:id="rId7"/>
    <hyperlink ref="H19" r:id="rId8"/>
    <hyperlink ref="I10" r:id="rId9"/>
    <hyperlink ref="I11" r:id="rId10"/>
    <hyperlink ref="I12" r:id="rId11"/>
    <hyperlink ref="I13" r:id="rId12"/>
    <hyperlink ref="H10" r:id="rId13"/>
    <hyperlink ref="H11" r:id="rId14"/>
    <hyperlink ref="H12" r:id="rId15"/>
    <hyperlink ref="H13" r:id="rId16"/>
    <hyperlink ref="H14" r:id="rId17"/>
    <hyperlink ref="I14" r:id="rId18"/>
    <hyperlink ref="I15" r:id="rId19"/>
    <hyperlink ref="I16" r:id="rId20"/>
    <hyperlink ref="I17" r:id="rId21"/>
    <hyperlink ref="H15" r:id="rId22"/>
    <hyperlink ref="H16" r:id="rId23"/>
    <hyperlink ref="H17" r:id="rId24"/>
  </hyperlinks>
  <pageMargins left="0.70866141732283472" right="0.70866141732283472" top="0.74803149606299213" bottom="0.74803149606299213" header="0.31496062992125984" footer="0.31496062992125984"/>
  <pageSetup paperSize="9" scale="56" orientation="portrait" r:id="rId2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2024-07-24T13:39:07Z</dcterms:modified>
</cp:coreProperties>
</file>