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pib.ua\KV-HO\Operations\RealEstate\МКУА_Паспорти продаж\35-й місяць\10-й лот Луганська та Донецька обл (останні торги 25.06)\"/>
    </mc:Choice>
  </mc:AlternateContent>
  <bookViews>
    <workbookView xWindow="0" yWindow="0" windowWidth="23040" windowHeight="9192"/>
  </bookViews>
  <sheets>
    <sheet name="ПублПасп" sheetId="4" r:id="rId1"/>
    <sheet name="4.2" sheetId="8" r:id="rId2"/>
    <sheet name="4.3" sheetId="9" r:id="rId3"/>
    <sheet name="1" sheetId="11" r:id="rId4"/>
  </sheets>
  <externalReferences>
    <externalReference r:id="rId5"/>
  </externalReference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1" i="9" l="1"/>
  <c r="E20" i="9"/>
  <c r="E19" i="9"/>
  <c r="E18" i="9"/>
  <c r="E17" i="9" l="1"/>
  <c r="E16" i="9"/>
  <c r="E15" i="9"/>
  <c r="E14" i="9"/>
  <c r="E13" i="9" l="1"/>
  <c r="E12" i="9"/>
  <c r="E11" i="9"/>
  <c r="B38" i="9" l="1"/>
  <c r="E6" i="9" l="1"/>
  <c r="A27" i="8" l="1"/>
</calcChain>
</file>

<file path=xl/sharedStrings.xml><?xml version="1.0" encoding="utf-8"?>
<sst xmlns="http://schemas.openxmlformats.org/spreadsheetml/2006/main" count="146" uniqueCount="100">
  <si>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</si>
  <si>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</si>
  <si>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</si>
  <si>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</si>
  <si>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</si>
  <si>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</si>
  <si>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</si>
  <si>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</si>
  <si>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</si>
  <si>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</si>
  <si>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</si>
  <si>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</si>
  <si>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</si>
  <si>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</si>
  <si>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</si>
  <si>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</si>
  <si>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</si>
  <si>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</si>
  <si>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</si>
  <si>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</si>
  <si>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</si>
  <si>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</si>
  <si>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</si>
  <si>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</si>
  <si>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</si>
  <si>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</si>
  <si>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</si>
  <si>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</si>
  <si>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</si>
  <si>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</si>
  <si>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</si>
  <si>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</si>
  <si>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</si>
  <si>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</si>
  <si>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</si>
  <si>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</si>
  <si>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</si>
  <si>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</si>
  <si>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</si>
  <si>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</si>
  <si>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</si>
  <si>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</si>
  <si>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</si>
  <si>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</si>
  <si>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</si>
  <si>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</si>
  <si>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</si>
  <si>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</si>
  <si>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</si>
  <si>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</si>
  <si>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</si>
  <si>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</si>
  <si>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</si>
  <si>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</si>
  <si>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</si>
  <si>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</si>
  <si>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</si>
  <si>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</si>
  <si>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</si>
  <si>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</si>
  <si>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</si>
  <si>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ПАТ "Промінвестбанк"</t>
  </si>
  <si>
    <t>-</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</si>
  <si>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</si>
  <si>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</si>
  <si>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Тимчасово окупована Російською Федерацією територія України</t>
  </si>
  <si>
    <t>Уповноважена особа</t>
  </si>
  <si>
    <t>Фонду гарантування вкладів</t>
  </si>
  <si>
    <t>фізичних осіб на ліквідацію</t>
  </si>
  <si>
    <t>ПАТ «ПРОМІНВЕСТБАНК»</t>
  </si>
  <si>
    <t>Артем КАРАЧЕНЦЕВ</t>
  </si>
  <si>
    <t>ПУБЛІЧНИЙ ПАСПОРТ АКТИВУ (МАЙНА)
Земельна ділянка</t>
  </si>
  <si>
    <t>інфомація відсутня</t>
  </si>
  <si>
    <t>Уповноважена особа Фонду гарантування вкладів фізичних осіб на ліквідацію ПАТ «ПРОМІНВЕСТБАНК»</t>
  </si>
  <si>
    <t xml:space="preserve">Уповноважена особа Фонду гарантування вкладів фізичних осіб на ліквідацію ПАТ «ПРОМІНВЕСТБАНК»
</t>
  </si>
  <si>
    <t xml:space="preserve">Огляд не можливий </t>
  </si>
  <si>
    <t>Інформація відсутня. Раніше длякомерційного використання (розміщення та обслуговування будівлі філії "Відділення Промінвестбанку в м. Красний Луч Луганської області ").</t>
  </si>
  <si>
    <t>відомості не внесені  до Державного земельного кадастру та до Державного реєстру речових прав на нерухоме майно</t>
  </si>
  <si>
    <t>4411600000:08:014:0001</t>
  </si>
  <si>
    <t>Земельна ділянка, площею 0,1837 га (кадастровий номер 4411600000:08:014:0001), за адресою: Луганська обл., м. Хрустальний (Красний Луч), вулиця Ялтинська, 4 -а. Цільове призначення - для комерційного використання (розміщення та обслуговування будівлі філії "Відділення Промінвестбанку в м. Красний Луч Луганської області "). Інвентарний номер 86463.</t>
  </si>
  <si>
    <t>Луганська обл., м. Хрустальний (Красний Луч), вулиця Ялтинська, 4 -а</t>
  </si>
  <si>
    <t>G22N027145</t>
  </si>
  <si>
    <t>https://www.fg.gov.ua/passport/59978</t>
  </si>
  <si>
    <t>https://www.fg.gov.ua/lot/172243</t>
  </si>
  <si>
    <t>https://www.fg.gov.ua/passport/60144</t>
  </si>
  <si>
    <t>https://www.fg.gov.ua/passport/60213</t>
  </si>
  <si>
    <t>https://www.fg.gov.ua/passport/60290</t>
  </si>
  <si>
    <t>В складі лоту з 2-ма об`єктами нерухомості та основними засобами. Не відбулися у зв’язку з відсутністю учасників.</t>
  </si>
  <si>
    <t>G22N027431</t>
  </si>
  <si>
    <t>https://www.fg.gov.ua/passport/60536</t>
  </si>
  <si>
    <t>https://www.fg.gov.ua/lot/172505</t>
  </si>
  <si>
    <t>https://www.fg.gov.ua/passport/60616</t>
  </si>
  <si>
    <t>https://www.fg.gov.ua/passport/60644</t>
  </si>
  <si>
    <t>https://www.fg.gov.ua/passport/60686</t>
  </si>
  <si>
    <t>G23N027562</t>
  </si>
  <si>
    <t>https://www.fg.gov.ua/passport/60883</t>
  </si>
  <si>
    <t>https://www.fg.gov.ua/lot/172654</t>
  </si>
  <si>
    <t>https://www.fg.gov.ua/passport/60930</t>
  </si>
  <si>
    <t>https://www.fg.gov.ua/passport/60961</t>
  </si>
  <si>
    <t>https://www.fg.gov.ua/passport/61003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</si>
</sst>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5" formatCode="_-* #,##0.00_₴_-;\-* #,##0.00_₴_-;_-* &quot;-&quot;??_₴_-;_-@_-"/>
    <numFmt numFmtId="166" formatCode="_-* #,##0_₴_-;\-* #,##0_₴_-;_-* &quot;-&quot;??_₴_-;_-@_-"/>
    <numFmt numFmtId="167" formatCode="#,##0.00_ ;\-#,##0.00\ "/>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b/>
      <sz val="12"/>
      <color theme="3"/>
      <name val="Times New Roman"/>
      <family val="1"/>
      <charset val="204"/>
    </font>
    <font>
      <u/>
      <sz val="11"/>
      <color theme="10"/>
      <name val="Times New Roman"/>
      <family val="1"/>
      <charset val="204"/>
    </font>
    <font>
      <b/>
      <sz val="12"/>
      <name val="Times New Roman"/>
      <family val="1"/>
      <charset val="204"/>
    </font>
    <font>
      <sz val="12"/>
      <name val="Times New Roman"/>
      <family val="1"/>
      <charset val="204"/>
    </font>
    <font>
      <b/>
      <i/>
      <sz val="10"/>
      <color theme="4" tint="-0.499984740745262"/>
      <name val="Times New Roman"/>
      <family val="1"/>
      <charset val="204"/>
    </font>
    <font>
      <b/>
      <i/>
      <sz val="14"/>
      <color theme="4" tint="-0.499984740745262"/>
      <name val="Times New Roman"/>
      <family val="1"/>
      <charset val="204"/>
    </font>
    <font>
      <b/>
      <sz val="12"/>
      <color indexed="8"/>
      <name val="Times New Roman"/>
      <family val="1"/>
      <charset val="204"/>
    </font>
    <font>
      <b/>
      <i/>
      <sz val="10"/>
      <name val="Times New Roman"/>
      <family val="1"/>
      <charset val="204"/>
    </font>
    <font>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6">
    <xf numFmtId="0" fontId="0" fillId="0" borderId="0"/>
    <xf numFmtId="0" fontId="4" fillId="0" borderId="0"/>
    <xf numFmtId="165" fontId="6" fillId="0" borderId="0" applyFont="0" applyFill="0" applyBorder="0" applyAlignment="0" applyProtection="0"/>
    <xf numFmtId="9" fontId="6" fillId="0" borderId="0" applyFont="0" applyFill="0" applyBorder="0" applyAlignment="0" applyProtection="0"/>
    <xf numFmtId="0" fontId="10" fillId="0" borderId="0" applyNumberFormat="0" applyFill="0" applyBorder="0" applyAlignment="0" applyProtection="0"/>
    <xf numFmtId="0" fontId="6" fillId="0" borderId="0"/>
  </cellStyleXfs>
  <cellXfs count="137">
    <xf numFmtId="0" fontId="0" fillId="0" borderId="0" xfId="0"/>
    <xf numFmtId="0" fontId="0" fillId="0" borderId="0" xfId="0" applyBorder="1"/>
    <xf numFmtId="0" fontId="0" fillId="0" borderId="1" xfId="0" applyBorder="1"/>
    <xf numFmtId="0" fontId="0" fillId="0" borderId="0" xfId="0" applyFill="1"/>
    <xf numFmtId="0" fontId="1" fillId="0" borderId="1" xfId="0" applyFont="1" applyFill="1" applyBorder="1" applyAlignment="1">
      <alignment horizontal="left" vertical="center" wrapText="1"/>
    </xf>
    <xf numFmtId="0" fontId="7"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1" fillId="0" borderId="0" xfId="0" applyFont="1"/>
    <xf numFmtId="0" fontId="11" fillId="0" borderId="0" xfId="0" applyFont="1" applyAlignment="1">
      <alignment vertical="center"/>
    </xf>
    <xf numFmtId="0" fontId="9" fillId="0" borderId="22" xfId="0" applyFont="1" applyFill="1" applyBorder="1" applyAlignment="1" applyProtection="1">
      <alignment horizontal="left" vertical="center"/>
    </xf>
    <xf numFmtId="0" fontId="1" fillId="0" borderId="11" xfId="0" applyFont="1" applyFill="1" applyBorder="1" applyAlignment="1">
      <alignment horizontal="left" vertical="center" wrapText="1"/>
    </xf>
    <xf numFmtId="0" fontId="9" fillId="0" borderId="12" xfId="0" applyFont="1" applyFill="1" applyBorder="1" applyAlignment="1" applyProtection="1">
      <alignment horizontal="center" vertical="center"/>
    </xf>
    <xf numFmtId="0" fontId="9" fillId="0" borderId="11" xfId="0" applyFont="1" applyFill="1" applyBorder="1" applyAlignment="1" applyProtection="1">
      <alignment horizontal="left" vertical="center"/>
    </xf>
    <xf numFmtId="0" fontId="11" fillId="0" borderId="12" xfId="0" applyFont="1" applyFill="1" applyBorder="1" applyAlignment="1" applyProtection="1">
      <alignment horizontal="center" vertical="center"/>
    </xf>
    <xf numFmtId="0" fontId="9" fillId="0" borderId="11" xfId="0" applyFont="1" applyFill="1" applyBorder="1" applyAlignment="1" applyProtection="1">
      <alignment horizontal="left" vertical="center" wrapText="1"/>
    </xf>
    <xf numFmtId="49" fontId="9" fillId="0" borderId="11" xfId="0" applyNumberFormat="1" applyFont="1" applyFill="1" applyBorder="1" applyAlignment="1" applyProtection="1">
      <alignment horizontal="left" vertical="center" wrapText="1"/>
    </xf>
    <xf numFmtId="0" fontId="11" fillId="0" borderId="12" xfId="0" applyFont="1" applyBorder="1" applyAlignment="1" applyProtection="1">
      <alignment horizontal="center" vertical="center"/>
    </xf>
    <xf numFmtId="14" fontId="9" fillId="0" borderId="11" xfId="0" applyNumberFormat="1" applyFont="1" applyBorder="1" applyAlignment="1">
      <alignment vertical="center"/>
    </xf>
    <xf numFmtId="14" fontId="9" fillId="0" borderId="18" xfId="0" applyNumberFormat="1" applyFont="1" applyBorder="1" applyAlignment="1">
      <alignment vertical="center"/>
    </xf>
    <xf numFmtId="1" fontId="12" fillId="0" borderId="23"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14" fillId="0" borderId="1" xfId="0" applyFont="1" applyFill="1" applyBorder="1" applyAlignment="1" applyProtection="1">
      <alignment horizontal="left" vertical="center" wrapText="1"/>
    </xf>
    <xf numFmtId="0" fontId="7" fillId="0" borderId="0" xfId="0" applyFont="1"/>
    <xf numFmtId="14" fontId="7" fillId="0" borderId="0" xfId="0" applyNumberFormat="1" applyFont="1"/>
    <xf numFmtId="0" fontId="7" fillId="0" borderId="0" xfId="0" applyFont="1" applyFill="1"/>
    <xf numFmtId="0" fontId="11" fillId="0" borderId="0" xfId="0" applyFont="1" applyFill="1"/>
    <xf numFmtId="14" fontId="7" fillId="0" borderId="0" xfId="0" applyNumberFormat="1" applyFont="1" applyFill="1" applyAlignment="1">
      <alignment horizontal="center"/>
    </xf>
    <xf numFmtId="0" fontId="0" fillId="0" borderId="0" xfId="0" applyFill="1" applyBorder="1"/>
    <xf numFmtId="0" fontId="9" fillId="0" borderId="11" xfId="0" applyFont="1" applyBorder="1" applyAlignment="1">
      <alignment horizontal="center" vertical="center"/>
    </xf>
    <xf numFmtId="0" fontId="14" fillId="0" borderId="11" xfId="0" applyFont="1" applyFill="1" applyBorder="1" applyAlignment="1" applyProtection="1">
      <alignment horizontal="left" vertical="center" wrapText="1"/>
    </xf>
    <xf numFmtId="0" fontId="14" fillId="0" borderId="11" xfId="0" applyFont="1" applyFill="1" applyBorder="1" applyAlignment="1" applyProtection="1">
      <alignment vertical="center" wrapText="1"/>
    </xf>
    <xf numFmtId="0" fontId="9" fillId="0" borderId="22" xfId="0" applyFont="1" applyBorder="1" applyAlignment="1">
      <alignment horizontal="center" vertical="center"/>
    </xf>
    <xf numFmtId="0" fontId="14" fillId="0" borderId="20" xfId="0" applyFont="1" applyBorder="1" applyAlignment="1">
      <alignment horizontal="center" vertical="center"/>
    </xf>
    <xf numFmtId="0" fontId="14" fillId="0" borderId="5" xfId="0" applyFont="1" applyBorder="1" applyAlignment="1">
      <alignment horizontal="center" vertical="center"/>
    </xf>
    <xf numFmtId="0" fontId="14" fillId="0" borderId="24" xfId="0" applyFont="1" applyBorder="1" applyAlignment="1">
      <alignment horizontal="center" vertical="center"/>
    </xf>
    <xf numFmtId="0" fontId="14" fillId="0" borderId="24" xfId="0" applyFont="1" applyBorder="1" applyAlignment="1">
      <alignment horizontal="center" vertical="center" wrapText="1"/>
    </xf>
    <xf numFmtId="0" fontId="14" fillId="0" borderId="6" xfId="0" applyFont="1" applyFill="1" applyBorder="1" applyAlignment="1">
      <alignment horizontal="center" vertical="center"/>
    </xf>
    <xf numFmtId="0" fontId="3" fillId="0" borderId="24" xfId="0" applyFont="1" applyBorder="1" applyAlignment="1">
      <alignment horizontal="center" vertical="center" wrapText="1"/>
    </xf>
    <xf numFmtId="0" fontId="3" fillId="0" borderId="7" xfId="0" applyFont="1" applyBorder="1" applyAlignment="1">
      <alignment horizontal="center" vertical="center" wrapText="1"/>
    </xf>
    <xf numFmtId="0" fontId="14" fillId="0" borderId="25" xfId="0" applyFont="1" applyBorder="1" applyAlignment="1">
      <alignment horizontal="center" vertical="center"/>
    </xf>
    <xf numFmtId="0" fontId="14" fillId="0" borderId="11" xfId="0" applyFont="1" applyBorder="1" applyAlignment="1">
      <alignment horizontal="center" vertical="center"/>
    </xf>
    <xf numFmtId="0" fontId="14" fillId="0" borderId="22" xfId="0" applyFont="1" applyBorder="1" applyAlignment="1">
      <alignment horizontal="center" vertical="center"/>
    </xf>
    <xf numFmtId="0" fontId="0" fillId="0" borderId="0" xfId="0" applyFill="1" applyAlignment="1">
      <alignment horizontal="center"/>
    </xf>
    <xf numFmtId="0" fontId="16" fillId="0" borderId="0" xfId="5" applyFont="1" applyFill="1" applyBorder="1" applyAlignment="1">
      <alignment vertical="center" wrapText="1"/>
    </xf>
    <xf numFmtId="0" fontId="17" fillId="0" borderId="0" xfId="5" applyFont="1" applyFill="1" applyBorder="1" applyAlignment="1">
      <alignment vertical="center" wrapText="1"/>
    </xf>
    <xf numFmtId="0" fontId="16" fillId="0" borderId="0" xfId="5" applyFont="1" applyBorder="1" applyAlignment="1">
      <alignment vertical="center" wrapText="1"/>
    </xf>
    <xf numFmtId="14" fontId="18"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0" fontId="11" fillId="0" borderId="12" xfId="0" applyFont="1" applyFill="1" applyBorder="1" applyAlignment="1" applyProtection="1">
      <alignment horizontal="center" vertical="center" wrapText="1"/>
    </xf>
    <xf numFmtId="0" fontId="11" fillId="0" borderId="12" xfId="0" applyFont="1" applyBorder="1" applyAlignment="1" applyProtection="1">
      <alignment horizontal="center" vertical="center" wrapText="1"/>
    </xf>
    <xf numFmtId="14" fontId="8" fillId="0" borderId="0" xfId="0" applyNumberFormat="1" applyFont="1" applyFill="1" applyAlignment="1">
      <alignment horizontal="center"/>
    </xf>
    <xf numFmtId="167" fontId="15" fillId="0" borderId="26" xfId="2" applyNumberFormat="1" applyFont="1" applyBorder="1" applyAlignment="1">
      <alignment horizontal="center" vertical="center"/>
    </xf>
    <xf numFmtId="9" fontId="15" fillId="0" borderId="26" xfId="3" applyFont="1" applyBorder="1" applyAlignment="1">
      <alignment horizontal="center" vertical="center"/>
    </xf>
    <xf numFmtId="166" fontId="15" fillId="0" borderId="26" xfId="2" applyNumberFormat="1" applyFont="1" applyBorder="1" applyAlignment="1">
      <alignment horizontal="center" vertical="center"/>
    </xf>
    <xf numFmtId="0" fontId="15" fillId="0" borderId="2" xfId="0" applyFont="1" applyBorder="1" applyAlignment="1">
      <alignment horizontal="center" vertical="center"/>
    </xf>
    <xf numFmtId="14" fontId="15" fillId="0" borderId="1" xfId="0" applyNumberFormat="1" applyFont="1" applyBorder="1" applyAlignment="1">
      <alignment horizontal="center" vertical="center"/>
    </xf>
    <xf numFmtId="167" fontId="15" fillId="0" borderId="1" xfId="2" applyNumberFormat="1" applyFont="1" applyBorder="1" applyAlignment="1">
      <alignment horizontal="center" vertical="center"/>
    </xf>
    <xf numFmtId="9" fontId="15" fillId="0" borderId="1" xfId="3" applyFont="1" applyBorder="1" applyAlignment="1">
      <alignment horizontal="center" vertical="center"/>
    </xf>
    <xf numFmtId="166" fontId="15" fillId="0" borderId="1" xfId="2" applyNumberFormat="1" applyFont="1" applyBorder="1" applyAlignment="1">
      <alignment horizontal="center" vertical="center"/>
    </xf>
    <xf numFmtId="0" fontId="15" fillId="0" borderId="3" xfId="0" applyFont="1" applyBorder="1" applyAlignment="1">
      <alignment horizontal="center" vertical="center"/>
    </xf>
    <xf numFmtId="0" fontId="15" fillId="0" borderId="3" xfId="0" applyFont="1" applyBorder="1" applyAlignment="1">
      <alignment horizontal="center" vertical="center" wrapText="1"/>
    </xf>
    <xf numFmtId="0" fontId="10" fillId="0" borderId="11" xfId="4" applyBorder="1" applyAlignment="1">
      <alignment horizontal="center" vertical="center" wrapText="1"/>
    </xf>
    <xf numFmtId="0" fontId="10" fillId="0" borderId="12" xfId="4" applyBorder="1" applyAlignment="1">
      <alignment horizontal="center" vertical="center" wrapText="1"/>
    </xf>
    <xf numFmtId="0" fontId="11" fillId="0" borderId="2" xfId="0" applyFont="1" applyBorder="1" applyAlignment="1">
      <alignment horizontal="center" vertical="center"/>
    </xf>
    <xf numFmtId="14" fontId="11" fillId="0" borderId="1" xfId="0" applyNumberFormat="1" applyFont="1" applyBorder="1" applyAlignment="1">
      <alignment horizontal="center" vertical="center"/>
    </xf>
    <xf numFmtId="166" fontId="11" fillId="0" borderId="1" xfId="2" applyNumberFormat="1" applyFont="1" applyBorder="1" applyAlignment="1">
      <alignment horizontal="center" vertical="center"/>
    </xf>
    <xf numFmtId="9" fontId="11" fillId="0" borderId="1" xfId="3" applyFont="1" applyBorder="1" applyAlignment="1">
      <alignment horizontal="center" vertical="center"/>
    </xf>
    <xf numFmtId="0" fontId="11" fillId="0" borderId="3" xfId="0" applyFont="1" applyBorder="1" applyAlignment="1">
      <alignment horizontal="center" vertical="center"/>
    </xf>
    <xf numFmtId="0" fontId="9" fillId="0" borderId="18" xfId="0" applyFont="1" applyBorder="1" applyAlignment="1">
      <alignment horizontal="center" vertical="center"/>
    </xf>
    <xf numFmtId="0" fontId="11" fillId="0" borderId="30" xfId="0" applyFont="1" applyBorder="1" applyAlignment="1">
      <alignment horizontal="center" vertical="center"/>
    </xf>
    <xf numFmtId="14" fontId="11" fillId="0" borderId="31" xfId="0" applyNumberFormat="1" applyFont="1" applyBorder="1" applyAlignment="1">
      <alignment horizontal="center" vertical="center"/>
    </xf>
    <xf numFmtId="166" fontId="11" fillId="0" borderId="31" xfId="2" applyNumberFormat="1" applyFont="1" applyBorder="1" applyAlignment="1">
      <alignment horizontal="center" vertical="center"/>
    </xf>
    <xf numFmtId="9" fontId="11" fillId="0" borderId="31" xfId="3" applyFont="1" applyBorder="1" applyAlignment="1">
      <alignment horizontal="center" vertical="center"/>
    </xf>
    <xf numFmtId="0" fontId="11" fillId="0" borderId="32" xfId="0" applyFont="1" applyBorder="1" applyAlignment="1">
      <alignment horizontal="center" vertical="center"/>
    </xf>
    <xf numFmtId="0" fontId="15" fillId="0" borderId="11" xfId="0" applyFont="1" applyBorder="1" applyAlignment="1">
      <alignment horizontal="center" vertical="center" wrapText="1"/>
    </xf>
    <xf numFmtId="0" fontId="15" fillId="0" borderId="12"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8" xfId="0" applyFont="1" applyBorder="1" applyAlignment="1">
      <alignment horizontal="center" vertical="center" wrapText="1"/>
    </xf>
    <xf numFmtId="0" fontId="11" fillId="0" borderId="19" xfId="0" applyFont="1" applyBorder="1" applyAlignment="1">
      <alignment horizontal="center" vertical="center" wrapText="1"/>
    </xf>
    <xf numFmtId="4" fontId="15" fillId="0" borderId="1" xfId="2" applyNumberFormat="1" applyFont="1" applyBorder="1" applyAlignment="1">
      <alignment horizontal="center" vertical="center"/>
    </xf>
    <xf numFmtId="4" fontId="11" fillId="0" borderId="1" xfId="2" applyNumberFormat="1" applyFont="1" applyBorder="1" applyAlignment="1">
      <alignment horizontal="center" vertical="center"/>
    </xf>
    <xf numFmtId="4" fontId="11" fillId="0" borderId="31" xfId="2" applyNumberFormat="1" applyFont="1" applyBorder="1" applyAlignment="1">
      <alignment horizontal="center" vertical="center"/>
    </xf>
    <xf numFmtId="0" fontId="10" fillId="0" borderId="11" xfId="4" applyFill="1" applyBorder="1" applyAlignment="1">
      <alignment horizontal="center" vertical="center" wrapText="1"/>
    </xf>
    <xf numFmtId="0" fontId="19" fillId="0" borderId="0" xfId="5" applyFont="1" applyFill="1" applyBorder="1" applyAlignment="1">
      <alignment horizontal="center" vertical="center" wrapText="1"/>
    </xf>
    <xf numFmtId="0" fontId="19" fillId="0" borderId="0" xfId="5" applyFont="1" applyBorder="1" applyAlignment="1">
      <alignment horizontal="center" vertical="center" wrapText="1"/>
    </xf>
    <xf numFmtId="0" fontId="9" fillId="0" borderId="0" xfId="0" applyFont="1" applyAlignment="1">
      <alignment horizontal="center" vertical="center"/>
    </xf>
    <xf numFmtId="0" fontId="5" fillId="0" borderId="0" xfId="0" applyFont="1" applyAlignment="1">
      <alignment horizontal="center" vertical="center"/>
    </xf>
    <xf numFmtId="14" fontId="18" fillId="0" borderId="0" xfId="0" applyNumberFormat="1" applyFont="1" applyAlignment="1">
      <alignment vertical="center" wrapText="1"/>
    </xf>
    <xf numFmtId="0" fontId="0" fillId="0" borderId="0" xfId="0" applyAlignment="1">
      <alignment vertical="center" wrapText="1"/>
    </xf>
    <xf numFmtId="0" fontId="8" fillId="0" borderId="0" xfId="0" applyFont="1" applyFill="1" applyAlignment="1"/>
    <xf numFmtId="0" fontId="5" fillId="0" borderId="0" xfId="0" applyFont="1" applyAlignment="1"/>
    <xf numFmtId="0" fontId="9" fillId="0" borderId="5" xfId="0" applyFont="1" applyBorder="1" applyAlignment="1">
      <alignment horizontal="center" vertical="center"/>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11" fillId="0" borderId="8" xfId="0" applyFont="1" applyFill="1" applyBorder="1" applyAlignment="1">
      <alignment horizontal="left" vertical="center"/>
    </xf>
    <xf numFmtId="0" fontId="11" fillId="0" borderId="10" xfId="0" applyFont="1" applyFill="1" applyBorder="1" applyAlignment="1">
      <alignment horizontal="left" vertical="center"/>
    </xf>
    <xf numFmtId="0" fontId="11" fillId="0" borderId="9" xfId="0" applyFont="1" applyFill="1" applyBorder="1" applyAlignment="1">
      <alignment horizontal="left" vertical="center"/>
    </xf>
    <xf numFmtId="0" fontId="11" fillId="0" borderId="8" xfId="0" applyFont="1" applyFill="1" applyBorder="1" applyAlignment="1">
      <alignment horizontal="center"/>
    </xf>
    <xf numFmtId="0" fontId="11" fillId="0" borderId="10" xfId="0" applyFont="1" applyFill="1" applyBorder="1" applyAlignment="1">
      <alignment horizontal="center"/>
    </xf>
    <xf numFmtId="0" fontId="11" fillId="0" borderId="9" xfId="0" applyFont="1" applyFill="1" applyBorder="1" applyAlignment="1">
      <alignment horizontal="center"/>
    </xf>
    <xf numFmtId="0" fontId="11" fillId="0" borderId="11" xfId="0" applyFont="1" applyFill="1" applyBorder="1" applyAlignment="1">
      <alignment vertical="center"/>
    </xf>
    <xf numFmtId="0" fontId="11" fillId="0" borderId="4" xfId="0" applyFont="1" applyFill="1" applyBorder="1" applyAlignment="1">
      <alignment vertical="center"/>
    </xf>
    <xf numFmtId="0" fontId="11" fillId="0" borderId="12" xfId="0" applyFont="1" applyFill="1" applyBorder="1" applyAlignment="1">
      <alignment vertical="center"/>
    </xf>
    <xf numFmtId="0" fontId="11" fillId="0" borderId="13" xfId="0" applyFont="1" applyFill="1" applyBorder="1" applyAlignment="1">
      <alignment horizontal="center" wrapText="1"/>
    </xf>
    <xf numFmtId="0" fontId="11" fillId="0" borderId="4" xfId="0" applyFont="1" applyFill="1" applyBorder="1" applyAlignment="1">
      <alignment horizontal="center" wrapText="1"/>
    </xf>
    <xf numFmtId="0" fontId="11" fillId="0" borderId="14" xfId="0" applyFont="1" applyFill="1" applyBorder="1" applyAlignment="1">
      <alignment horizontal="center" wrapText="1"/>
    </xf>
    <xf numFmtId="0" fontId="11" fillId="0" borderId="13" xfId="0" applyFont="1" applyFill="1" applyBorder="1" applyAlignment="1">
      <alignment horizontal="left" vertical="center"/>
    </xf>
    <xf numFmtId="0" fontId="11" fillId="0" borderId="4" xfId="0" applyFont="1" applyFill="1" applyBorder="1" applyAlignment="1">
      <alignment horizontal="left" vertical="center"/>
    </xf>
    <xf numFmtId="0" fontId="11" fillId="0" borderId="14" xfId="0" applyFont="1" applyFill="1" applyBorder="1" applyAlignment="1">
      <alignment horizontal="left" vertical="center"/>
    </xf>
    <xf numFmtId="14" fontId="11" fillId="0" borderId="13" xfId="0" applyNumberFormat="1" applyFont="1" applyFill="1" applyBorder="1" applyAlignment="1">
      <alignment horizontal="center"/>
    </xf>
    <xf numFmtId="14" fontId="11" fillId="0" borderId="4" xfId="0" applyNumberFormat="1" applyFont="1" applyFill="1" applyBorder="1" applyAlignment="1">
      <alignment horizontal="center"/>
    </xf>
    <xf numFmtId="14" fontId="11" fillId="0" borderId="14" xfId="0" applyNumberFormat="1" applyFont="1" applyFill="1" applyBorder="1" applyAlignment="1">
      <alignment horizontal="center"/>
    </xf>
    <xf numFmtId="0" fontId="11" fillId="0" borderId="15" xfId="0" applyFont="1" applyFill="1" applyBorder="1" applyAlignment="1">
      <alignment horizontal="left" vertical="center"/>
    </xf>
    <xf numFmtId="0" fontId="11" fillId="0" borderId="17" xfId="0" applyFont="1" applyFill="1" applyBorder="1" applyAlignment="1">
      <alignment horizontal="left" vertical="center"/>
    </xf>
    <xf numFmtId="0" fontId="11" fillId="0" borderId="16" xfId="0" applyFont="1" applyFill="1" applyBorder="1" applyAlignment="1">
      <alignment horizontal="left" vertical="center"/>
    </xf>
    <xf numFmtId="4" fontId="11" fillId="0" borderId="15" xfId="0" applyNumberFormat="1" applyFont="1" applyFill="1" applyBorder="1" applyAlignment="1">
      <alignment horizontal="center" vertical="center"/>
    </xf>
    <xf numFmtId="4" fontId="11" fillId="0" borderId="17" xfId="0" applyNumberFormat="1" applyFont="1" applyFill="1" applyBorder="1" applyAlignment="1">
      <alignment horizontal="center" vertical="center"/>
    </xf>
    <xf numFmtId="4" fontId="11" fillId="0" borderId="16" xfId="0" applyNumberFormat="1" applyFont="1" applyFill="1" applyBorder="1" applyAlignment="1">
      <alignment horizontal="center" vertical="center"/>
    </xf>
    <xf numFmtId="0" fontId="9" fillId="0" borderId="27" xfId="0" applyFont="1" applyBorder="1" applyAlignment="1">
      <alignment horizontal="center"/>
    </xf>
    <xf numFmtId="0" fontId="9" fillId="0" borderId="28" xfId="0" applyFont="1" applyBorder="1" applyAlignment="1">
      <alignment horizontal="center"/>
    </xf>
    <xf numFmtId="0" fontId="9" fillId="0" borderId="29" xfId="0" applyFont="1" applyBorder="1" applyAlignment="1">
      <alignment horizontal="center"/>
    </xf>
    <xf numFmtId="0" fontId="9" fillId="0" borderId="0" xfId="0" applyFont="1" applyFill="1" applyAlignment="1">
      <alignment horizontal="left" vertical="top" wrapText="1"/>
    </xf>
    <xf numFmtId="14" fontId="20" fillId="0" borderId="0" xfId="0" applyNumberFormat="1" applyFont="1" applyBorder="1" applyAlignment="1">
      <alignment horizontal="center" vertical="center" wrapText="1"/>
    </xf>
    <xf numFmtId="0" fontId="8" fillId="0" borderId="27" xfId="0" applyFont="1" applyBorder="1" applyAlignment="1">
      <alignment horizontal="center" vertical="center"/>
    </xf>
    <xf numFmtId="0" fontId="8" fillId="0" borderId="29" xfId="0" applyFont="1" applyBorder="1" applyAlignment="1">
      <alignment horizontal="center" vertical="center"/>
    </xf>
    <xf numFmtId="14" fontId="20" fillId="0" borderId="0" xfId="0" applyNumberFormat="1" applyFont="1" applyFill="1" applyBorder="1" applyAlignment="1">
      <alignment horizontal="center" vertical="center" wrapText="1"/>
    </xf>
    <xf numFmtId="0" fontId="19" fillId="3" borderId="0" xfId="5" applyFont="1" applyFill="1" applyBorder="1" applyAlignment="1">
      <alignment horizontal="center" vertical="center" wrapText="1"/>
    </xf>
    <xf numFmtId="0" fontId="14" fillId="0" borderId="20" xfId="0" applyFont="1" applyFill="1" applyBorder="1" applyAlignment="1">
      <alignment horizontal="center" vertical="center" wrapText="1"/>
    </xf>
    <xf numFmtId="0" fontId="14" fillId="0" borderId="21" xfId="0" applyFont="1" applyFill="1" applyBorder="1" applyAlignment="1">
      <alignment horizontal="center" vertical="center" wrapText="1"/>
    </xf>
    <xf numFmtId="0" fontId="9" fillId="2" borderId="11" xfId="0" applyFont="1" applyFill="1" applyBorder="1" applyAlignment="1" applyProtection="1">
      <alignment horizontal="center" vertical="center"/>
    </xf>
    <xf numFmtId="0" fontId="9" fillId="2" borderId="12" xfId="0" applyFont="1" applyFill="1" applyBorder="1" applyAlignment="1" applyProtection="1">
      <alignment horizontal="center" vertical="center"/>
    </xf>
    <xf numFmtId="14" fontId="13" fillId="0" borderId="12" xfId="4" applyNumberFormat="1" applyFont="1" applyFill="1" applyBorder="1" applyAlignment="1" applyProtection="1">
      <alignment horizontal="center" vertical="center"/>
    </xf>
    <xf numFmtId="14" fontId="13" fillId="0" borderId="19" xfId="4" applyNumberFormat="1" applyFont="1" applyFill="1" applyBorder="1" applyAlignment="1" applyProtection="1">
      <alignment horizontal="center" vertical="center"/>
    </xf>
    <xf numFmtId="0" fontId="9" fillId="0" borderId="5" xfId="0" applyFont="1" applyBorder="1" applyAlignment="1">
      <alignment horizontal="center" vertical="center" wrapText="1"/>
    </xf>
    <xf numFmtId="0" fontId="0" fillId="0" borderId="7" xfId="0" applyBorder="1" applyAlignment="1">
      <alignment horizontal="center" vertic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571500</xdr:colOff>
      <xdr:row>1</xdr:row>
      <xdr:rowOff>0</xdr:rowOff>
    </xdr:from>
    <xdr:to>
      <xdr:col>8</xdr:col>
      <xdr:colOff>9525</xdr:colOff>
      <xdr:row>14</xdr:row>
      <xdr:rowOff>9525</xdr:rowOff>
    </xdr:to>
    <xdr:pic>
      <xdr:nvPicPr>
        <xdr:cNvPr id="3" name="image1.png"/>
        <xdr:cNvPicPr/>
      </xdr:nvPicPr>
      <xdr:blipFill rotWithShape="1">
        <a:blip xmlns:r="http://schemas.openxmlformats.org/officeDocument/2006/relationships" r:embed="rId2" cstate="screen">
          <a:extLst>
            <a:ext uri="{28A0092B-C50C-407E-A947-70E740481C1C}">
              <a14:useLocalDpi xmlns:a14="http://schemas.microsoft.com/office/drawing/2010/main"/>
            </a:ext>
          </a:extLst>
        </a:blip>
        <a:srcRect l="3027" t="2095" r="841" b="2568"/>
        <a:stretch/>
      </xdr:blipFill>
      <xdr:spPr bwMode="auto">
        <a:xfrm>
          <a:off x="1790700" y="381000"/>
          <a:ext cx="3095625" cy="2495550"/>
        </a:xfrm>
        <a:prstGeom prst="rect">
          <a:avLst/>
        </a:prstGeom>
        <a:ln>
          <a:noFill/>
        </a:ln>
        <a:extLst>
          <a:ext uri="{53640926-AAD7-44D8-BBD7-CCE9431645EC}">
            <a14:shadowObscured xmlns:a14="http://schemas.microsoft.com/office/drawing/2010/main"/>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0A0-FLS031\Operations\RealEstate\&#1052;&#1050;&#1059;&#1040;_&#1055;&#1072;&#1089;&#1087;&#1086;&#1088;&#1090;&#1080;%20&#1087;&#1088;&#1086;&#1076;&#1072;&#1078;\29-&#1081;%20&#1084;&#1110;&#1089;&#1103;&#1094;&#1100;\1-&#1081;%20&#1083;&#1086;&#1090;%20&#1053;&#1086;&#1074;&#1072;%20&#1050;&#1072;&#1093;&#1086;&#1074;&#1082;&#1072;\&#1042;&#1055;&#1040;%20%20&#1084;.%20&#1053;&#1086;&#1074;&#1072;%20&#1050;&#1072;&#1093;&#1086;&#1074;&#1082;&#1072;,%20&#1074;&#1091;&#1083;.%20&#1065;&#1086;&#1088;&#1089;&#1072;,%2024%20&#1073;&#1091;&#1076;&#1080;&#1085;&#1086;&#1082;%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1 Нерухомість (буд_спор)"/>
      <sheetName val="5.2"/>
      <sheetName val="5.3"/>
      <sheetName val="ПублПасп"/>
      <sheetName val="1"/>
    </sheetNames>
    <sheetDataSet>
      <sheetData sheetId="0"/>
      <sheetData sheetId="1"/>
      <sheetData sheetId="2"/>
      <sheetData sheetId="3">
        <row r="30">
          <cell r="B30" t="str">
            <v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v>
          </cell>
        </row>
      </sheetData>
      <sheetData sheetId="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2243" TargetMode="External"/><Relationship Id="rId13" Type="http://schemas.openxmlformats.org/officeDocument/2006/relationships/hyperlink" Target="https://www.fg.gov.ua/lot/172505" TargetMode="External"/><Relationship Id="rId18" Type="http://schemas.openxmlformats.org/officeDocument/2006/relationships/hyperlink" Target="https://www.fg.gov.ua/passport/60930" TargetMode="External"/><Relationship Id="rId3" Type="http://schemas.openxmlformats.org/officeDocument/2006/relationships/hyperlink" Target="https://www.fg.gov.ua/passport/60213" TargetMode="External"/><Relationship Id="rId21" Type="http://schemas.openxmlformats.org/officeDocument/2006/relationships/hyperlink" Target="https://www.fg.gov.ua/lot/172654" TargetMode="External"/><Relationship Id="rId7" Type="http://schemas.openxmlformats.org/officeDocument/2006/relationships/hyperlink" Target="https://www.fg.gov.ua/lot/172243" TargetMode="External"/><Relationship Id="rId12" Type="http://schemas.openxmlformats.org/officeDocument/2006/relationships/hyperlink" Target="https://www.fg.gov.ua/lot/172505" TargetMode="External"/><Relationship Id="rId17" Type="http://schemas.openxmlformats.org/officeDocument/2006/relationships/hyperlink" Target="https://www.fg.gov.ua/passport/60883" TargetMode="External"/><Relationship Id="rId25" Type="http://schemas.openxmlformats.org/officeDocument/2006/relationships/printerSettings" Target="../printerSettings/printerSettings3.bin"/><Relationship Id="rId2" Type="http://schemas.openxmlformats.org/officeDocument/2006/relationships/hyperlink" Target="https://www.fg.gov.ua/passport/60144" TargetMode="External"/><Relationship Id="rId16" Type="http://schemas.openxmlformats.org/officeDocument/2006/relationships/hyperlink" Target="https://www.fg.gov.ua/passport/60686" TargetMode="External"/><Relationship Id="rId20" Type="http://schemas.openxmlformats.org/officeDocument/2006/relationships/hyperlink" Target="https://www.fg.gov.ua/lot/172654" TargetMode="External"/><Relationship Id="rId1" Type="http://schemas.openxmlformats.org/officeDocument/2006/relationships/hyperlink" Target="https://www.fg.gov.ua/passport/59978" TargetMode="External"/><Relationship Id="rId6" Type="http://schemas.openxmlformats.org/officeDocument/2006/relationships/hyperlink" Target="https://www.fg.gov.ua/lot/172243" TargetMode="External"/><Relationship Id="rId11" Type="http://schemas.openxmlformats.org/officeDocument/2006/relationships/hyperlink" Target="https://www.fg.gov.ua/passport/60644" TargetMode="External"/><Relationship Id="rId24" Type="http://schemas.openxmlformats.org/officeDocument/2006/relationships/hyperlink" Target="https://www.fg.gov.ua/passport/61003" TargetMode="External"/><Relationship Id="rId5" Type="http://schemas.openxmlformats.org/officeDocument/2006/relationships/hyperlink" Target="https://www.fg.gov.ua/lot/172243" TargetMode="External"/><Relationship Id="rId15" Type="http://schemas.openxmlformats.org/officeDocument/2006/relationships/hyperlink" Target="https://www.fg.gov.ua/lot/172505" TargetMode="External"/><Relationship Id="rId23" Type="http://schemas.openxmlformats.org/officeDocument/2006/relationships/hyperlink" Target="https://www.fg.gov.ua/lot/172654" TargetMode="External"/><Relationship Id="rId10" Type="http://schemas.openxmlformats.org/officeDocument/2006/relationships/hyperlink" Target="https://www.fg.gov.ua/passport/60616" TargetMode="External"/><Relationship Id="rId19" Type="http://schemas.openxmlformats.org/officeDocument/2006/relationships/hyperlink" Target="https://www.fg.gov.ua/passport/60961" TargetMode="External"/><Relationship Id="rId4" Type="http://schemas.openxmlformats.org/officeDocument/2006/relationships/hyperlink" Target="https://www.fg.gov.ua/passport/60290" TargetMode="External"/><Relationship Id="rId9" Type="http://schemas.openxmlformats.org/officeDocument/2006/relationships/hyperlink" Target="https://www.fg.gov.ua/passport/60536" TargetMode="External"/><Relationship Id="rId14" Type="http://schemas.openxmlformats.org/officeDocument/2006/relationships/hyperlink" Target="https://www.fg.gov.ua/lot/172505" TargetMode="External"/><Relationship Id="rId22" Type="http://schemas.openxmlformats.org/officeDocument/2006/relationships/hyperlink" Target="https://www.fg.gov.ua/lot/17265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tabSelected="1" zoomScale="90" zoomScaleNormal="90" workbookViewId="0">
      <selection activeCell="H13" sqref="H13"/>
    </sheetView>
  </sheetViews>
  <sheetFormatPr defaultRowHeight="14.4" x14ac:dyDescent="0.3"/>
  <cols>
    <col min="1" max="1" width="1.88671875" customWidth="1"/>
    <col min="2" max="2" width="45.44140625" customWidth="1"/>
    <col min="3" max="3" width="88" customWidth="1"/>
    <col min="4" max="8" width="9.109375" style="3"/>
  </cols>
  <sheetData>
    <row r="1" spans="1:4" ht="10.5" customHeight="1" thickBot="1" x14ac:dyDescent="0.35"/>
    <row r="2" spans="1:4" ht="36.75" customHeight="1" thickBot="1" x14ac:dyDescent="0.35">
      <c r="A2" s="1"/>
      <c r="B2" s="129" t="s">
        <v>71</v>
      </c>
      <c r="C2" s="130"/>
      <c r="D2" s="42"/>
    </row>
    <row r="3" spans="1:4" ht="15.6" x14ac:dyDescent="0.3">
      <c r="A3" s="1"/>
      <c r="B3" s="9" t="s">
        <v>5</v>
      </c>
      <c r="C3" s="19" t="s">
        <v>61</v>
      </c>
      <c r="D3" s="42"/>
    </row>
    <row r="4" spans="1:4" ht="15.6" x14ac:dyDescent="0.3">
      <c r="A4" s="1"/>
      <c r="B4" s="131" t="s">
        <v>6</v>
      </c>
      <c r="C4" s="132"/>
      <c r="D4" s="42"/>
    </row>
    <row r="5" spans="1:4" ht="27.6" x14ac:dyDescent="0.3">
      <c r="A5" s="1"/>
      <c r="B5" s="10" t="s">
        <v>19</v>
      </c>
      <c r="C5" s="11" t="s">
        <v>26</v>
      </c>
      <c r="D5" s="42"/>
    </row>
    <row r="6" spans="1:4" ht="78.75" customHeight="1" x14ac:dyDescent="0.3">
      <c r="A6" s="1"/>
      <c r="B6" s="12" t="s">
        <v>7</v>
      </c>
      <c r="C6" s="49" t="s">
        <v>79</v>
      </c>
    </row>
    <row r="7" spans="1:4" ht="15.6" x14ac:dyDescent="0.3">
      <c r="A7" s="1"/>
      <c r="B7" s="14" t="s">
        <v>4</v>
      </c>
      <c r="C7" s="13" t="s">
        <v>80</v>
      </c>
    </row>
    <row r="8" spans="1:4" ht="14.25" customHeight="1" x14ac:dyDescent="0.3">
      <c r="A8" s="1"/>
      <c r="B8" s="14" t="s">
        <v>8</v>
      </c>
      <c r="C8" s="13">
        <v>0.1837</v>
      </c>
    </row>
    <row r="9" spans="1:4" ht="18" customHeight="1" x14ac:dyDescent="0.3">
      <c r="A9" s="1"/>
      <c r="B9" s="14" t="s">
        <v>9</v>
      </c>
      <c r="C9" s="13" t="s">
        <v>78</v>
      </c>
    </row>
    <row r="10" spans="1:4" ht="18" customHeight="1" x14ac:dyDescent="0.3">
      <c r="A10" s="1"/>
      <c r="B10" s="15" t="s">
        <v>44</v>
      </c>
      <c r="C10" s="13" t="s">
        <v>32</v>
      </c>
    </row>
    <row r="11" spans="1:4" ht="62.4" x14ac:dyDescent="0.3">
      <c r="A11" s="1"/>
      <c r="B11" s="30" t="s">
        <v>45</v>
      </c>
      <c r="C11" s="13" t="s">
        <v>33</v>
      </c>
    </row>
    <row r="12" spans="1:4" ht="15.6" x14ac:dyDescent="0.3">
      <c r="A12" s="1"/>
      <c r="B12" s="14" t="s">
        <v>43</v>
      </c>
      <c r="C12" s="16" t="s">
        <v>25</v>
      </c>
    </row>
    <row r="13" spans="1:4" ht="46.8" x14ac:dyDescent="0.3">
      <c r="A13" s="1"/>
      <c r="B13" s="29" t="s">
        <v>52</v>
      </c>
      <c r="C13" s="50" t="s">
        <v>76</v>
      </c>
    </row>
    <row r="14" spans="1:4" ht="15.6" x14ac:dyDescent="0.3">
      <c r="A14" s="1"/>
      <c r="B14" s="14" t="s">
        <v>46</v>
      </c>
      <c r="C14" s="16" t="s">
        <v>62</v>
      </c>
    </row>
    <row r="15" spans="1:4" ht="46.8" x14ac:dyDescent="0.3">
      <c r="A15" s="1"/>
      <c r="B15" s="21" t="s">
        <v>47</v>
      </c>
      <c r="C15" s="16" t="s">
        <v>65</v>
      </c>
    </row>
    <row r="16" spans="1:4" ht="31.2" x14ac:dyDescent="0.3">
      <c r="A16" s="1"/>
      <c r="B16" s="14" t="s">
        <v>48</v>
      </c>
      <c r="C16" s="16" t="s">
        <v>72</v>
      </c>
    </row>
    <row r="17" spans="1:8" ht="15.6" x14ac:dyDescent="0.3">
      <c r="A17" s="1"/>
      <c r="B17" s="14" t="s">
        <v>53</v>
      </c>
      <c r="C17" s="16" t="s">
        <v>62</v>
      </c>
    </row>
    <row r="18" spans="1:8" ht="15" customHeight="1" x14ac:dyDescent="0.3">
      <c r="A18" s="1"/>
      <c r="B18" s="131" t="s">
        <v>10</v>
      </c>
      <c r="C18" s="132"/>
    </row>
    <row r="19" spans="1:8" ht="15" customHeight="1" x14ac:dyDescent="0.3">
      <c r="A19" s="1"/>
      <c r="B19" s="17" t="s">
        <v>12</v>
      </c>
      <c r="C19" s="133" t="s">
        <v>11</v>
      </c>
    </row>
    <row r="20" spans="1:8" ht="15.6" x14ac:dyDescent="0.3">
      <c r="A20" s="1"/>
      <c r="B20" s="17" t="s">
        <v>13</v>
      </c>
      <c r="C20" s="133"/>
    </row>
    <row r="21" spans="1:8" ht="15" customHeight="1" thickBot="1" x14ac:dyDescent="0.35">
      <c r="A21" s="1"/>
      <c r="B21" s="18" t="s">
        <v>14</v>
      </c>
      <c r="C21" s="134"/>
    </row>
    <row r="22" spans="1:8" ht="15" thickBot="1" x14ac:dyDescent="0.35">
      <c r="A22" s="1"/>
    </row>
    <row r="23" spans="1:8" ht="15" thickBot="1" x14ac:dyDescent="0.35">
      <c r="A23" s="1"/>
      <c r="B23" s="135" t="s">
        <v>75</v>
      </c>
      <c r="C23" s="136"/>
    </row>
    <row r="24" spans="1:8" ht="46.5" customHeight="1" thickBot="1" x14ac:dyDescent="0.35">
      <c r="A24" s="1"/>
      <c r="B24" s="135" t="s">
        <v>77</v>
      </c>
      <c r="C24" s="136"/>
    </row>
    <row r="25" spans="1:8" ht="56.25" customHeight="1" x14ac:dyDescent="0.3">
      <c r="A25" s="1"/>
      <c r="B25" s="128" t="s">
        <v>20</v>
      </c>
      <c r="C25" s="128"/>
    </row>
    <row r="26" spans="1:8" ht="106.5" customHeight="1" x14ac:dyDescent="0.3">
      <c r="B26" s="128" t="s">
        <v>21</v>
      </c>
      <c r="C26" s="128"/>
    </row>
    <row r="27" spans="1:8" ht="83.25" customHeight="1" x14ac:dyDescent="0.3">
      <c r="B27" s="128" t="s">
        <v>22</v>
      </c>
      <c r="C27" s="128"/>
    </row>
    <row r="28" spans="1:8" ht="35.25" customHeight="1" x14ac:dyDescent="0.3">
      <c r="B28" s="128" t="s">
        <v>59</v>
      </c>
      <c r="C28" s="128"/>
      <c r="D28" s="45"/>
    </row>
    <row r="29" spans="1:8" ht="54.75" customHeight="1" x14ac:dyDescent="0.3">
      <c r="B29" s="128" t="s">
        <v>58</v>
      </c>
      <c r="C29" s="128"/>
      <c r="D29" s="43"/>
      <c r="E29" s="43"/>
      <c r="F29" s="43"/>
      <c r="G29" s="43"/>
      <c r="H29" s="43"/>
    </row>
    <row r="30" spans="1:8" ht="56.25" customHeight="1" x14ac:dyDescent="0.3">
      <c r="B30" s="128" t="s">
        <v>60</v>
      </c>
      <c r="C30" s="128"/>
      <c r="D30" s="44"/>
      <c r="E30" s="44"/>
      <c r="F30" s="44"/>
      <c r="G30" s="44"/>
      <c r="H30" s="44"/>
    </row>
    <row r="33" spans="2:4" s="7" customFormat="1" ht="15.6" x14ac:dyDescent="0.3">
      <c r="B33" s="46" t="s">
        <v>66</v>
      </c>
      <c r="C33" s="47"/>
      <c r="D33" s="26"/>
    </row>
    <row r="34" spans="2:4" s="7" customFormat="1" ht="15.6" x14ac:dyDescent="0.3">
      <c r="B34" s="46" t="s">
        <v>67</v>
      </c>
      <c r="C34" s="23"/>
      <c r="D34" s="26"/>
    </row>
    <row r="35" spans="2:4" s="7" customFormat="1" ht="15.6" x14ac:dyDescent="0.3">
      <c r="B35" s="46" t="s">
        <v>68</v>
      </c>
      <c r="C35" s="23"/>
    </row>
    <row r="36" spans="2:4" s="7" customFormat="1" ht="15.6" x14ac:dyDescent="0.3">
      <c r="B36" s="46" t="s">
        <v>69</v>
      </c>
      <c r="C36" s="48" t="s">
        <v>70</v>
      </c>
    </row>
    <row r="37" spans="2:4" x14ac:dyDescent="0.3">
      <c r="B37" s="3"/>
      <c r="C37" s="3"/>
    </row>
  </sheetData>
  <mergeCells count="12">
    <mergeCell ref="B30:C30"/>
    <mergeCell ref="B2:C2"/>
    <mergeCell ref="B4:C4"/>
    <mergeCell ref="B25:C25"/>
    <mergeCell ref="B29:C29"/>
    <mergeCell ref="B27:C27"/>
    <mergeCell ref="B26:C26"/>
    <mergeCell ref="B18:C18"/>
    <mergeCell ref="C19:C21"/>
    <mergeCell ref="B28:C28"/>
    <mergeCell ref="B23:C23"/>
    <mergeCell ref="B24:C24"/>
  </mergeCells>
  <hyperlinks>
    <hyperlink ref="C19:C21" location="'4.2'!R1C1" display="перейти за посиланням"/>
  </hyperlinks>
  <pageMargins left="0.70866141732283472" right="0.70866141732283472" top="0.74803149606299213" bottom="0.74803149606299213" header="0.31496062992125984" footer="0.31496062992125984"/>
  <pageSetup paperSize="9" scale="8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zoomScaleNormal="100" workbookViewId="0">
      <selection activeCell="L12" sqref="L12"/>
    </sheetView>
  </sheetViews>
  <sheetFormatPr defaultRowHeight="14.4" x14ac:dyDescent="0.3"/>
  <sheetData>
    <row r="1" spans="1:13" ht="30" customHeight="1" x14ac:dyDescent="0.3">
      <c r="A1" s="87" t="s">
        <v>41</v>
      </c>
      <c r="B1" s="88"/>
      <c r="C1" s="88"/>
      <c r="D1" s="88"/>
      <c r="E1" s="88"/>
      <c r="F1" s="88"/>
      <c r="G1" s="88"/>
      <c r="H1" s="88"/>
      <c r="I1" s="88"/>
      <c r="J1" s="88"/>
      <c r="K1" s="88"/>
      <c r="L1" s="88"/>
      <c r="M1" s="88"/>
    </row>
    <row r="6" spans="1:13" ht="15.75" customHeight="1" x14ac:dyDescent="0.3"/>
    <row r="7" spans="1:13" s="27" customFormat="1" x14ac:dyDescent="0.3"/>
    <row r="8" spans="1:13" s="27" customFormat="1" x14ac:dyDescent="0.3"/>
    <row r="9" spans="1:13" s="27" customFormat="1" x14ac:dyDescent="0.3"/>
    <row r="10" spans="1:13" s="27" customFormat="1" x14ac:dyDescent="0.3"/>
    <row r="11" spans="1:13" s="27" customFormat="1" x14ac:dyDescent="0.3"/>
    <row r="12" spans="1:13" s="27" customFormat="1" x14ac:dyDescent="0.3"/>
    <row r="13" spans="1:13" s="27" customFormat="1" x14ac:dyDescent="0.3"/>
    <row r="14" spans="1:13" s="27" customFormat="1" x14ac:dyDescent="0.3"/>
    <row r="15" spans="1:13" s="27" customFormat="1" x14ac:dyDescent="0.3"/>
    <row r="16" spans="1:13" s="27" customFormat="1" x14ac:dyDescent="0.3"/>
    <row r="17" spans="1:13" s="27" customFormat="1" x14ac:dyDescent="0.3"/>
    <row r="18" spans="1:13" s="27" customFormat="1" x14ac:dyDescent="0.3"/>
    <row r="19" spans="1:13" s="22" customFormat="1" ht="79.5" customHeight="1" x14ac:dyDescent="0.3">
      <c r="A19" s="89" t="s">
        <v>73</v>
      </c>
      <c r="B19" s="90"/>
      <c r="C19" s="90"/>
      <c r="D19" s="90"/>
      <c r="E19" s="46"/>
      <c r="F19" s="24"/>
      <c r="G19" s="26" t="s">
        <v>37</v>
      </c>
      <c r="H19" s="24"/>
      <c r="I19" s="24"/>
      <c r="J19" s="91" t="s">
        <v>70</v>
      </c>
      <c r="K19" s="92"/>
      <c r="L19" s="92"/>
    </row>
    <row r="20" spans="1:13" s="22" customFormat="1" ht="15.6" x14ac:dyDescent="0.25">
      <c r="A20" s="46"/>
      <c r="B20" s="46"/>
      <c r="C20" s="46"/>
      <c r="D20" s="46"/>
      <c r="E20" s="46"/>
      <c r="F20" s="24"/>
      <c r="G20" s="26" t="s">
        <v>38</v>
      </c>
      <c r="H20" s="24"/>
      <c r="I20" s="24"/>
      <c r="J20" s="24"/>
      <c r="K20" s="26"/>
      <c r="L20" s="24"/>
    </row>
    <row r="21" spans="1:13" s="27" customFormat="1" x14ac:dyDescent="0.3"/>
    <row r="22" spans="1:13" ht="60.75" customHeight="1" x14ac:dyDescent="0.3">
      <c r="A22" s="86" t="s">
        <v>20</v>
      </c>
      <c r="B22" s="86"/>
      <c r="C22" s="86"/>
      <c r="D22" s="86"/>
      <c r="E22" s="86"/>
      <c r="F22" s="86"/>
      <c r="G22" s="86"/>
      <c r="H22" s="86"/>
      <c r="I22" s="86"/>
      <c r="J22" s="86"/>
      <c r="K22" s="86"/>
      <c r="L22" s="86"/>
      <c r="M22" s="86"/>
    </row>
    <row r="23" spans="1:13" ht="81.75" customHeight="1" x14ac:dyDescent="0.3">
      <c r="A23" s="86" t="s">
        <v>21</v>
      </c>
      <c r="B23" s="86"/>
      <c r="C23" s="86"/>
      <c r="D23" s="86"/>
      <c r="E23" s="86"/>
      <c r="F23" s="86"/>
      <c r="G23" s="86"/>
      <c r="H23" s="86"/>
      <c r="I23" s="86"/>
      <c r="J23" s="86"/>
      <c r="K23" s="86"/>
      <c r="L23" s="86"/>
      <c r="M23" s="86"/>
    </row>
    <row r="24" spans="1:13" ht="80.25" customHeight="1" x14ac:dyDescent="0.3">
      <c r="A24" s="86" t="s">
        <v>22</v>
      </c>
      <c r="B24" s="86"/>
      <c r="C24" s="86"/>
      <c r="D24" s="86"/>
      <c r="E24" s="86"/>
      <c r="F24" s="86"/>
      <c r="G24" s="86"/>
      <c r="H24" s="86"/>
      <c r="I24" s="86"/>
      <c r="J24" s="86"/>
      <c r="K24" s="86"/>
      <c r="L24" s="86"/>
      <c r="M24" s="86"/>
    </row>
    <row r="25" spans="1:13" ht="44.25" customHeight="1" x14ac:dyDescent="0.3">
      <c r="A25" s="85" t="s">
        <v>59</v>
      </c>
      <c r="B25" s="85"/>
      <c r="C25" s="85"/>
      <c r="D25" s="85"/>
      <c r="E25" s="85"/>
      <c r="F25" s="85"/>
      <c r="G25" s="85"/>
      <c r="H25" s="85"/>
      <c r="I25" s="85"/>
      <c r="J25" s="85"/>
      <c r="K25" s="85"/>
      <c r="L25" s="85"/>
      <c r="M25" s="85"/>
    </row>
    <row r="26" spans="1:13" ht="60.75" customHeight="1" x14ac:dyDescent="0.3">
      <c r="A26" s="85" t="s">
        <v>58</v>
      </c>
      <c r="B26" s="85"/>
      <c r="C26" s="85"/>
      <c r="D26" s="85"/>
      <c r="E26" s="85"/>
      <c r="F26" s="85"/>
      <c r="G26" s="85"/>
      <c r="H26" s="85"/>
      <c r="I26" s="85"/>
      <c r="J26" s="85"/>
      <c r="K26" s="85"/>
      <c r="L26" s="85"/>
      <c r="M26" s="85"/>
    </row>
    <row r="27" spans="1:13" ht="60.75" customHeight="1" x14ac:dyDescent="0.3">
      <c r="A27" s="85" t="str">
        <f>ПублПасп!B30</f>
        <v>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B27" s="85"/>
      <c r="C27" s="85"/>
      <c r="D27" s="85"/>
      <c r="E27" s="85"/>
      <c r="F27" s="85"/>
      <c r="G27" s="85"/>
      <c r="H27" s="85"/>
      <c r="I27" s="85"/>
      <c r="J27" s="85"/>
      <c r="K27" s="85"/>
      <c r="L27" s="85"/>
      <c r="M27" s="85"/>
    </row>
  </sheetData>
  <mergeCells count="9">
    <mergeCell ref="A27:M27"/>
    <mergeCell ref="A1:M1"/>
    <mergeCell ref="A22:M22"/>
    <mergeCell ref="A23:M23"/>
    <mergeCell ref="A24:M24"/>
    <mergeCell ref="A26:M26"/>
    <mergeCell ref="A25:M25"/>
    <mergeCell ref="A19:D19"/>
    <mergeCell ref="J19:L19"/>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0"/>
  <sheetViews>
    <sheetView topLeftCell="A16" zoomScaleNormal="100" workbookViewId="0">
      <selection activeCell="I21" sqref="I21"/>
    </sheetView>
  </sheetViews>
  <sheetFormatPr defaultColWidth="9.109375" defaultRowHeight="15.6" x14ac:dyDescent="0.3"/>
  <cols>
    <col min="1" max="1" width="3" style="7" customWidth="1"/>
    <col min="2" max="2" width="6.6640625" style="7" customWidth="1"/>
    <col min="3" max="3" width="16" style="7" customWidth="1"/>
    <col min="4" max="4" width="20.33203125" style="7" customWidth="1"/>
    <col min="5" max="5" width="28" style="7" customWidth="1"/>
    <col min="6" max="6" width="21.6640625" style="7" customWidth="1"/>
    <col min="7" max="7" width="18" style="7" customWidth="1"/>
    <col min="8" max="8" width="27.44140625" style="7" customWidth="1"/>
    <col min="9" max="9" width="25" style="7" customWidth="1"/>
    <col min="10" max="10" width="24.5546875" style="7" customWidth="1"/>
    <col min="11" max="11" width="26.33203125" style="7" customWidth="1"/>
    <col min="12" max="16384" width="9.109375" style="7"/>
  </cols>
  <sheetData>
    <row r="1" spans="2:10" ht="16.2" thickBot="1" x14ac:dyDescent="0.35"/>
    <row r="2" spans="2:10" s="8" customFormat="1" ht="16.2" thickBot="1" x14ac:dyDescent="0.35">
      <c r="B2" s="93" t="s">
        <v>15</v>
      </c>
      <c r="C2" s="94"/>
      <c r="D2" s="94"/>
      <c r="E2" s="94"/>
      <c r="F2" s="94"/>
      <c r="G2" s="94"/>
      <c r="H2" s="95"/>
    </row>
    <row r="3" spans="2:10" s="8" customFormat="1" x14ac:dyDescent="0.3">
      <c r="B3" s="96" t="s">
        <v>16</v>
      </c>
      <c r="C3" s="97"/>
      <c r="D3" s="98"/>
      <c r="E3" s="99" t="s">
        <v>63</v>
      </c>
      <c r="F3" s="100"/>
      <c r="G3" s="100"/>
      <c r="H3" s="101"/>
    </row>
    <row r="4" spans="2:10" s="8" customFormat="1" ht="30.75" customHeight="1" x14ac:dyDescent="0.3">
      <c r="B4" s="102" t="s">
        <v>54</v>
      </c>
      <c r="C4" s="103"/>
      <c r="D4" s="104"/>
      <c r="E4" s="105" t="s">
        <v>64</v>
      </c>
      <c r="F4" s="106"/>
      <c r="G4" s="106"/>
      <c r="H4" s="107"/>
    </row>
    <row r="5" spans="2:10" s="8" customFormat="1" x14ac:dyDescent="0.3">
      <c r="B5" s="108" t="s">
        <v>17</v>
      </c>
      <c r="C5" s="109"/>
      <c r="D5" s="110"/>
      <c r="E5" s="111">
        <v>44652</v>
      </c>
      <c r="F5" s="112"/>
      <c r="G5" s="112"/>
      <c r="H5" s="113"/>
    </row>
    <row r="6" spans="2:10" s="8" customFormat="1" ht="16.2" thickBot="1" x14ac:dyDescent="0.35">
      <c r="B6" s="114" t="s">
        <v>18</v>
      </c>
      <c r="C6" s="115"/>
      <c r="D6" s="116"/>
      <c r="E6" s="117" t="e">
        <f>#REF!</f>
        <v>#REF!</v>
      </c>
      <c r="F6" s="118"/>
      <c r="G6" s="118"/>
      <c r="H6" s="119"/>
    </row>
    <row r="7" spans="2:10" ht="16.2" thickBot="1" x14ac:dyDescent="0.35"/>
    <row r="8" spans="2:10" ht="16.2" thickBot="1" x14ac:dyDescent="0.35">
      <c r="B8" s="120" t="s">
        <v>51</v>
      </c>
      <c r="C8" s="121"/>
      <c r="D8" s="121"/>
      <c r="E8" s="121"/>
      <c r="F8" s="121"/>
      <c r="G8" s="121"/>
      <c r="H8" s="122"/>
      <c r="I8" s="125" t="s">
        <v>3</v>
      </c>
      <c r="J8" s="126"/>
    </row>
    <row r="9" spans="2:10" ht="47.4" thickBot="1" x14ac:dyDescent="0.35">
      <c r="B9" s="32" t="s">
        <v>0</v>
      </c>
      <c r="C9" s="33" t="s">
        <v>34</v>
      </c>
      <c r="D9" s="34" t="s">
        <v>1</v>
      </c>
      <c r="E9" s="35" t="s">
        <v>55</v>
      </c>
      <c r="F9" s="35" t="s">
        <v>56</v>
      </c>
      <c r="G9" s="36" t="s">
        <v>2</v>
      </c>
      <c r="H9" s="34" t="s">
        <v>57</v>
      </c>
      <c r="I9" s="37" t="s">
        <v>40</v>
      </c>
      <c r="J9" s="38" t="s">
        <v>42</v>
      </c>
    </row>
    <row r="10" spans="2:10" ht="78" x14ac:dyDescent="0.3">
      <c r="B10" s="39">
        <v>1</v>
      </c>
      <c r="C10" s="55" t="s">
        <v>81</v>
      </c>
      <c r="D10" s="56">
        <v>45685</v>
      </c>
      <c r="E10" s="52">
        <v>206300</v>
      </c>
      <c r="F10" s="53">
        <v>0</v>
      </c>
      <c r="G10" s="54"/>
      <c r="H10" s="61" t="s">
        <v>87</v>
      </c>
      <c r="I10" s="62" t="s">
        <v>82</v>
      </c>
      <c r="J10" s="63" t="s">
        <v>83</v>
      </c>
    </row>
    <row r="11" spans="2:10" ht="78" x14ac:dyDescent="0.3">
      <c r="B11" s="40">
        <v>2</v>
      </c>
      <c r="C11" s="55" t="s">
        <v>81</v>
      </c>
      <c r="D11" s="56">
        <v>45693</v>
      </c>
      <c r="E11" s="57">
        <f>E10*0.9</f>
        <v>185670</v>
      </c>
      <c r="F11" s="58">
        <v>0.1</v>
      </c>
      <c r="G11" s="59"/>
      <c r="H11" s="61" t="s">
        <v>87</v>
      </c>
      <c r="I11" s="62" t="s">
        <v>84</v>
      </c>
      <c r="J11" s="63" t="s">
        <v>83</v>
      </c>
    </row>
    <row r="12" spans="2:10" ht="78" x14ac:dyDescent="0.3">
      <c r="B12" s="40">
        <v>3</v>
      </c>
      <c r="C12" s="55" t="s">
        <v>81</v>
      </c>
      <c r="D12" s="56">
        <v>45701</v>
      </c>
      <c r="E12" s="57">
        <f>E10*0.8</f>
        <v>165040</v>
      </c>
      <c r="F12" s="58">
        <v>0.2</v>
      </c>
      <c r="G12" s="59"/>
      <c r="H12" s="61" t="s">
        <v>87</v>
      </c>
      <c r="I12" s="62" t="s">
        <v>85</v>
      </c>
      <c r="J12" s="63" t="s">
        <v>83</v>
      </c>
    </row>
    <row r="13" spans="2:10" ht="78" x14ac:dyDescent="0.3">
      <c r="B13" s="40">
        <v>4</v>
      </c>
      <c r="C13" s="55" t="s">
        <v>81</v>
      </c>
      <c r="D13" s="56">
        <v>45709</v>
      </c>
      <c r="E13" s="57">
        <f>E10*0.7</f>
        <v>144410</v>
      </c>
      <c r="F13" s="58">
        <v>0.3</v>
      </c>
      <c r="G13" s="59"/>
      <c r="H13" s="61" t="s">
        <v>87</v>
      </c>
      <c r="I13" s="62" t="s">
        <v>86</v>
      </c>
      <c r="J13" s="63" t="s">
        <v>83</v>
      </c>
    </row>
    <row r="14" spans="2:10" ht="78" x14ac:dyDescent="0.3">
      <c r="B14" s="40">
        <v>5</v>
      </c>
      <c r="C14" s="55" t="s">
        <v>88</v>
      </c>
      <c r="D14" s="56">
        <v>45750</v>
      </c>
      <c r="E14" s="81">
        <f>E13*0.9</f>
        <v>129969</v>
      </c>
      <c r="F14" s="58">
        <v>0.37</v>
      </c>
      <c r="G14" s="59"/>
      <c r="H14" s="61" t="s">
        <v>87</v>
      </c>
      <c r="I14" s="62" t="s">
        <v>89</v>
      </c>
      <c r="J14" s="63" t="s">
        <v>90</v>
      </c>
    </row>
    <row r="15" spans="2:10" ht="78" x14ac:dyDescent="0.3">
      <c r="B15" s="41">
        <v>6</v>
      </c>
      <c r="C15" s="55" t="s">
        <v>88</v>
      </c>
      <c r="D15" s="56">
        <v>45757</v>
      </c>
      <c r="E15" s="81">
        <f>E14*0.9</f>
        <v>116972.1</v>
      </c>
      <c r="F15" s="58">
        <v>0.43</v>
      </c>
      <c r="G15" s="59"/>
      <c r="H15" s="61" t="s">
        <v>87</v>
      </c>
      <c r="I15" s="62" t="s">
        <v>91</v>
      </c>
      <c r="J15" s="63" t="s">
        <v>90</v>
      </c>
    </row>
    <row r="16" spans="2:10" ht="78" x14ac:dyDescent="0.3">
      <c r="B16" s="40">
        <v>7</v>
      </c>
      <c r="C16" s="55" t="s">
        <v>88</v>
      </c>
      <c r="D16" s="56">
        <v>45764</v>
      </c>
      <c r="E16" s="81">
        <f>E14*0.8</f>
        <v>103975.20000000001</v>
      </c>
      <c r="F16" s="58">
        <v>0.5</v>
      </c>
      <c r="G16" s="59"/>
      <c r="H16" s="61" t="s">
        <v>87</v>
      </c>
      <c r="I16" s="62" t="s">
        <v>92</v>
      </c>
      <c r="J16" s="63" t="s">
        <v>90</v>
      </c>
    </row>
    <row r="17" spans="2:10" ht="78" x14ac:dyDescent="0.3">
      <c r="B17" s="40">
        <v>8</v>
      </c>
      <c r="C17" s="55" t="s">
        <v>88</v>
      </c>
      <c r="D17" s="56">
        <v>45771</v>
      </c>
      <c r="E17" s="81">
        <f>E14*0.7</f>
        <v>90978.299999999988</v>
      </c>
      <c r="F17" s="58">
        <v>0.56000000000000005</v>
      </c>
      <c r="G17" s="59"/>
      <c r="H17" s="61" t="s">
        <v>87</v>
      </c>
      <c r="I17" s="84" t="s">
        <v>93</v>
      </c>
      <c r="J17" s="63" t="s">
        <v>90</v>
      </c>
    </row>
    <row r="18" spans="2:10" ht="78" x14ac:dyDescent="0.3">
      <c r="B18" s="40">
        <v>9</v>
      </c>
      <c r="C18" s="55" t="s">
        <v>94</v>
      </c>
      <c r="D18" s="56">
        <v>45812</v>
      </c>
      <c r="E18" s="81">
        <f>E17*0.9</f>
        <v>81880.469999999987</v>
      </c>
      <c r="F18" s="58">
        <v>0.6</v>
      </c>
      <c r="G18" s="59"/>
      <c r="H18" s="61" t="s">
        <v>87</v>
      </c>
      <c r="I18" s="62" t="s">
        <v>95</v>
      </c>
      <c r="J18" s="63" t="s">
        <v>96</v>
      </c>
    </row>
    <row r="19" spans="2:10" ht="78" x14ac:dyDescent="0.3">
      <c r="B19" s="40">
        <v>10</v>
      </c>
      <c r="C19" s="55" t="s">
        <v>94</v>
      </c>
      <c r="D19" s="56">
        <v>45819</v>
      </c>
      <c r="E19" s="81">
        <f>E18*0.9</f>
        <v>73692.422999999995</v>
      </c>
      <c r="F19" s="58">
        <v>0.64</v>
      </c>
      <c r="G19" s="59"/>
      <c r="H19" s="61" t="s">
        <v>87</v>
      </c>
      <c r="I19" s="62" t="s">
        <v>97</v>
      </c>
      <c r="J19" s="63" t="s">
        <v>96</v>
      </c>
    </row>
    <row r="20" spans="2:10" ht="78" x14ac:dyDescent="0.3">
      <c r="B20" s="41">
        <v>11</v>
      </c>
      <c r="C20" s="55" t="s">
        <v>94</v>
      </c>
      <c r="D20" s="56">
        <v>45826</v>
      </c>
      <c r="E20" s="81">
        <f>E18*0.8</f>
        <v>65504.375999999989</v>
      </c>
      <c r="F20" s="58">
        <v>0.68</v>
      </c>
      <c r="G20" s="59"/>
      <c r="H20" s="61" t="s">
        <v>87</v>
      </c>
      <c r="I20" s="62" t="s">
        <v>98</v>
      </c>
      <c r="J20" s="63" t="s">
        <v>96</v>
      </c>
    </row>
    <row r="21" spans="2:10" ht="78" x14ac:dyDescent="0.3">
      <c r="B21" s="40">
        <v>12</v>
      </c>
      <c r="C21" s="55" t="s">
        <v>94</v>
      </c>
      <c r="D21" s="56">
        <v>45833</v>
      </c>
      <c r="E21" s="81">
        <f>E18*0.7</f>
        <v>57316.328999999983</v>
      </c>
      <c r="F21" s="58">
        <v>0.72</v>
      </c>
      <c r="G21" s="59"/>
      <c r="H21" s="61" t="s">
        <v>87</v>
      </c>
      <c r="I21" s="84" t="s">
        <v>99</v>
      </c>
      <c r="J21" s="63" t="s">
        <v>96</v>
      </c>
    </row>
    <row r="22" spans="2:10" x14ac:dyDescent="0.3">
      <c r="B22" s="40">
        <v>13</v>
      </c>
      <c r="C22" s="55"/>
      <c r="D22" s="56"/>
      <c r="E22" s="81"/>
      <c r="F22" s="58"/>
      <c r="G22" s="59"/>
      <c r="H22" s="60"/>
      <c r="I22" s="75"/>
      <c r="J22" s="76"/>
    </row>
    <row r="23" spans="2:10" x14ac:dyDescent="0.3">
      <c r="B23" s="28">
        <v>14</v>
      </c>
      <c r="C23" s="64"/>
      <c r="D23" s="65"/>
      <c r="E23" s="82"/>
      <c r="F23" s="67"/>
      <c r="G23" s="66"/>
      <c r="H23" s="68"/>
      <c r="I23" s="77"/>
      <c r="J23" s="78"/>
    </row>
    <row r="24" spans="2:10" x14ac:dyDescent="0.3">
      <c r="B24" s="28">
        <v>15</v>
      </c>
      <c r="C24" s="64"/>
      <c r="D24" s="65"/>
      <c r="E24" s="82"/>
      <c r="F24" s="67"/>
      <c r="G24" s="66"/>
      <c r="H24" s="68"/>
      <c r="I24" s="77"/>
      <c r="J24" s="78"/>
    </row>
    <row r="25" spans="2:10" x14ac:dyDescent="0.3">
      <c r="B25" s="31">
        <v>16</v>
      </c>
      <c r="C25" s="64"/>
      <c r="D25" s="65"/>
      <c r="E25" s="82"/>
      <c r="F25" s="67"/>
      <c r="G25" s="66"/>
      <c r="H25" s="68"/>
      <c r="I25" s="77"/>
      <c r="J25" s="78"/>
    </row>
    <row r="26" spans="2:10" x14ac:dyDescent="0.3">
      <c r="B26" s="28">
        <v>17</v>
      </c>
      <c r="C26" s="64"/>
      <c r="D26" s="65"/>
      <c r="E26" s="82"/>
      <c r="F26" s="67"/>
      <c r="G26" s="66"/>
      <c r="H26" s="68"/>
      <c r="I26" s="77"/>
      <c r="J26" s="78"/>
    </row>
    <row r="27" spans="2:10" x14ac:dyDescent="0.3">
      <c r="B27" s="28">
        <v>18</v>
      </c>
      <c r="C27" s="64"/>
      <c r="D27" s="65"/>
      <c r="E27" s="82"/>
      <c r="F27" s="67"/>
      <c r="G27" s="66"/>
      <c r="H27" s="68"/>
      <c r="I27" s="77"/>
      <c r="J27" s="78"/>
    </row>
    <row r="28" spans="2:10" x14ac:dyDescent="0.3">
      <c r="B28" s="28">
        <v>19</v>
      </c>
      <c r="C28" s="64"/>
      <c r="D28" s="65"/>
      <c r="E28" s="82"/>
      <c r="F28" s="67"/>
      <c r="G28" s="66"/>
      <c r="H28" s="68"/>
      <c r="I28" s="77"/>
      <c r="J28" s="78"/>
    </row>
    <row r="29" spans="2:10" x14ac:dyDescent="0.3">
      <c r="B29" s="28">
        <v>20</v>
      </c>
      <c r="C29" s="64"/>
      <c r="D29" s="65"/>
      <c r="E29" s="82"/>
      <c r="F29" s="67"/>
      <c r="G29" s="66"/>
      <c r="H29" s="68"/>
      <c r="I29" s="77"/>
      <c r="J29" s="78"/>
    </row>
    <row r="30" spans="2:10" x14ac:dyDescent="0.3">
      <c r="B30" s="31">
        <v>21</v>
      </c>
      <c r="C30" s="64"/>
      <c r="D30" s="65"/>
      <c r="E30" s="82"/>
      <c r="F30" s="67"/>
      <c r="G30" s="66"/>
      <c r="H30" s="68"/>
      <c r="I30" s="77"/>
      <c r="J30" s="78"/>
    </row>
    <row r="31" spans="2:10" x14ac:dyDescent="0.3">
      <c r="B31" s="28">
        <v>22</v>
      </c>
      <c r="C31" s="64"/>
      <c r="D31" s="65"/>
      <c r="E31" s="82"/>
      <c r="F31" s="67"/>
      <c r="G31" s="66"/>
      <c r="H31" s="68"/>
      <c r="I31" s="77"/>
      <c r="J31" s="78"/>
    </row>
    <row r="32" spans="2:10" x14ac:dyDescent="0.3">
      <c r="B32" s="28">
        <v>23</v>
      </c>
      <c r="C32" s="64"/>
      <c r="D32" s="65"/>
      <c r="E32" s="82"/>
      <c r="F32" s="67"/>
      <c r="G32" s="66"/>
      <c r="H32" s="68"/>
      <c r="I32" s="77"/>
      <c r="J32" s="78"/>
    </row>
    <row r="33" spans="2:10" ht="16.2" thickBot="1" x14ac:dyDescent="0.35">
      <c r="B33" s="69">
        <v>24</v>
      </c>
      <c r="C33" s="70"/>
      <c r="D33" s="71"/>
      <c r="E33" s="83"/>
      <c r="F33" s="73"/>
      <c r="G33" s="72"/>
      <c r="H33" s="74"/>
      <c r="I33" s="79"/>
      <c r="J33" s="80"/>
    </row>
    <row r="35" spans="2:10" ht="50.25" customHeight="1" x14ac:dyDescent="0.3">
      <c r="B35" s="124" t="s">
        <v>22</v>
      </c>
      <c r="C35" s="124"/>
      <c r="D35" s="124"/>
      <c r="E35" s="124"/>
      <c r="F35" s="124"/>
      <c r="G35" s="124"/>
      <c r="H35" s="124"/>
      <c r="I35" s="124"/>
      <c r="J35" s="124"/>
    </row>
    <row r="36" spans="2:10" ht="29.25" customHeight="1" x14ac:dyDescent="0.3">
      <c r="B36" s="127" t="s">
        <v>59</v>
      </c>
      <c r="C36" s="127"/>
      <c r="D36" s="127"/>
      <c r="E36" s="127"/>
      <c r="F36" s="127"/>
      <c r="G36" s="127"/>
      <c r="H36" s="127"/>
      <c r="I36" s="127"/>
      <c r="J36" s="127"/>
    </row>
    <row r="37" spans="2:10" ht="30.75" customHeight="1" x14ac:dyDescent="0.3">
      <c r="B37" s="127" t="s">
        <v>58</v>
      </c>
      <c r="C37" s="127"/>
      <c r="D37" s="127"/>
      <c r="E37" s="127"/>
      <c r="F37" s="127"/>
      <c r="G37" s="127"/>
      <c r="H37" s="127"/>
      <c r="I37" s="127"/>
      <c r="J37" s="127"/>
    </row>
    <row r="38" spans="2:10" ht="39" customHeight="1" x14ac:dyDescent="0.3">
      <c r="B38" s="127" t="str">
        <f>[1]ПублПасп!B30</f>
        <v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v>
      </c>
      <c r="C38" s="127"/>
      <c r="D38" s="127"/>
      <c r="E38" s="127"/>
      <c r="F38" s="127"/>
      <c r="G38" s="127"/>
      <c r="H38" s="127"/>
      <c r="I38" s="127"/>
      <c r="J38" s="127"/>
    </row>
    <row r="39" spans="2:10" ht="75" customHeight="1" x14ac:dyDescent="0.3">
      <c r="C39" s="123" t="s">
        <v>74</v>
      </c>
      <c r="D39" s="123"/>
      <c r="E39" s="25"/>
      <c r="F39" s="26" t="s">
        <v>37</v>
      </c>
      <c r="G39" s="25"/>
      <c r="H39" s="51" t="s">
        <v>70</v>
      </c>
    </row>
    <row r="40" spans="2:10" x14ac:dyDescent="0.3">
      <c r="C40" s="25"/>
      <c r="D40" s="25"/>
      <c r="E40" s="25"/>
      <c r="F40" s="26" t="s">
        <v>38</v>
      </c>
      <c r="G40" s="25"/>
      <c r="H40" s="26" t="s">
        <v>39</v>
      </c>
    </row>
  </sheetData>
  <mergeCells count="16">
    <mergeCell ref="C39:D39"/>
    <mergeCell ref="B35:J35"/>
    <mergeCell ref="I8:J8"/>
    <mergeCell ref="B36:J36"/>
    <mergeCell ref="B37:J37"/>
    <mergeCell ref="B38:J38"/>
    <mergeCell ref="B5:D5"/>
    <mergeCell ref="E5:H5"/>
    <mergeCell ref="B6:D6"/>
    <mergeCell ref="E6:H6"/>
    <mergeCell ref="B8:H8"/>
    <mergeCell ref="B2:H2"/>
    <mergeCell ref="B3:D3"/>
    <mergeCell ref="E3:H3"/>
    <mergeCell ref="B4:D4"/>
    <mergeCell ref="E4:H4"/>
  </mergeCells>
  <hyperlinks>
    <hyperlink ref="I10" r:id="rId1"/>
    <hyperlink ref="I11" r:id="rId2"/>
    <hyperlink ref="I12" r:id="rId3"/>
    <hyperlink ref="I13" r:id="rId4"/>
    <hyperlink ref="J10" r:id="rId5"/>
    <hyperlink ref="J11" r:id="rId6"/>
    <hyperlink ref="J12" r:id="rId7"/>
    <hyperlink ref="J13" r:id="rId8"/>
    <hyperlink ref="I14" r:id="rId9"/>
    <hyperlink ref="I15" r:id="rId10"/>
    <hyperlink ref="I16" r:id="rId11"/>
    <hyperlink ref="J14" r:id="rId12"/>
    <hyperlink ref="J15" r:id="rId13"/>
    <hyperlink ref="J16" r:id="rId14"/>
    <hyperlink ref="J17" r:id="rId15"/>
    <hyperlink ref="I17" r:id="rId16"/>
    <hyperlink ref="I18" r:id="rId17"/>
    <hyperlink ref="I19" r:id="rId18"/>
    <hyperlink ref="I20" r:id="rId19"/>
    <hyperlink ref="J18" r:id="rId20"/>
    <hyperlink ref="J19" r:id="rId21"/>
    <hyperlink ref="J20" r:id="rId22"/>
    <hyperlink ref="J21" r:id="rId23"/>
    <hyperlink ref="I21" r:id="rId24"/>
  </hyperlinks>
  <pageMargins left="0.7" right="0.7" top="0.75" bottom="0.75" header="0.3" footer="0.3"/>
  <pageSetup paperSize="9" scale="45" orientation="portrait" r:id="rId2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topLeftCell="A2" workbookViewId="0">
      <selection activeCell="J20" sqref="J20"/>
    </sheetView>
  </sheetViews>
  <sheetFormatPr defaultRowHeight="14.4" x14ac:dyDescent="0.3"/>
  <cols>
    <col min="5" max="5" width="39.109375" customWidth="1"/>
    <col min="7" max="7" width="37.6640625" customWidth="1"/>
  </cols>
  <sheetData>
    <row r="3" spans="5:7" x14ac:dyDescent="0.3">
      <c r="E3" t="s">
        <v>23</v>
      </c>
    </row>
    <row r="4" spans="5:7" x14ac:dyDescent="0.3">
      <c r="E4" t="s">
        <v>24</v>
      </c>
    </row>
    <row r="5" spans="5:7" x14ac:dyDescent="0.3">
      <c r="E5" t="s">
        <v>25</v>
      </c>
    </row>
    <row r="7" spans="5:7" x14ac:dyDescent="0.3">
      <c r="E7" s="4" t="s">
        <v>26</v>
      </c>
      <c r="G7" s="5" t="s">
        <v>27</v>
      </c>
    </row>
    <row r="8" spans="5:7" x14ac:dyDescent="0.3">
      <c r="E8" s="4" t="s">
        <v>28</v>
      </c>
      <c r="G8" s="5" t="s">
        <v>29</v>
      </c>
    </row>
    <row r="9" spans="5:7" x14ac:dyDescent="0.3">
      <c r="E9" s="20"/>
      <c r="G9" s="5" t="s">
        <v>30</v>
      </c>
    </row>
    <row r="10" spans="5:7" x14ac:dyDescent="0.3">
      <c r="E10" s="20"/>
    </row>
    <row r="11" spans="5:7" x14ac:dyDescent="0.3">
      <c r="E11" s="20"/>
    </row>
    <row r="12" spans="5:7" ht="27.6" x14ac:dyDescent="0.3">
      <c r="E12" s="20" t="s">
        <v>31</v>
      </c>
      <c r="G12" s="2" t="s">
        <v>50</v>
      </c>
    </row>
    <row r="13" spans="5:7" x14ac:dyDescent="0.3">
      <c r="E13" s="20" t="s">
        <v>32</v>
      </c>
      <c r="G13" s="2" t="s">
        <v>49</v>
      </c>
    </row>
    <row r="14" spans="5:7" ht="27.6" x14ac:dyDescent="0.3">
      <c r="E14" s="20" t="s">
        <v>35</v>
      </c>
    </row>
    <row r="15" spans="5:7" ht="41.4" x14ac:dyDescent="0.3">
      <c r="E15" s="20" t="s">
        <v>36</v>
      </c>
    </row>
    <row r="20" spans="5:5" x14ac:dyDescent="0.3">
      <c r="E20" s="6" t="s">
        <v>33</v>
      </c>
    </row>
    <row r="21" spans="5:5" x14ac:dyDescent="0.3">
      <c r="E21" s="6"/>
    </row>
    <row r="22" spans="5:5" x14ac:dyDescent="0.3">
      <c r="E22" s="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4.2</vt:lpstr>
      <vt:lpstr>4.3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1</cp:lastModifiedBy>
  <cp:lastPrinted>2024-12-02T14:17:36Z</cp:lastPrinted>
  <dcterms:created xsi:type="dcterms:W3CDTF">2015-10-12T12:03:25Z</dcterms:created>
  <dcterms:modified xsi:type="dcterms:W3CDTF">2025-06-25T13:21:25Z</dcterms:modified>
</cp:coreProperties>
</file>