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активу'!$A$1:$O$19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M12" i="4" l="1"/>
  <c r="O7" i="4" l="1"/>
  <c r="O12" i="4" l="1"/>
  <c r="N12" i="4"/>
  <c r="E12" i="4"/>
</calcChain>
</file>

<file path=xl/sharedStrings.xml><?xml version="1.0" encoding="utf-8"?>
<sst xmlns="http://schemas.openxmlformats.org/spreadsheetml/2006/main" count="74" uniqueCount="51">
  <si>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</si>
  <si>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</si>
  <si>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</si>
  <si>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</si>
  <si>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</si>
  <si>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</si>
  <si>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</si>
  <si>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</si>
  <si>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</si>
  <si>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</si>
  <si>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</si>
  <si>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</si>
  <si>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</si>
  <si>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</si>
  <si>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</si>
  <si>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</si>
  <si>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</si>
  <si>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</si>
  <si>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</si>
  <si>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</si>
  <si>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</si>
  <si>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</si>
  <si>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</si>
  <si>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</si>
  <si>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</si>
  <si>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</si>
  <si>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</si>
  <si>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</si>
  <si>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</si>
  <si>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</si>
  <si>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</si>
  <si>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</si>
  <si>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</si>
  <si>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</si>
  <si>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</si>
  <si>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</si>
  <si>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</si>
  <si>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</si>
  <si>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незадовільний</t>
  </si>
  <si>
    <t>меблі</t>
  </si>
  <si>
    <t>непридатне</t>
  </si>
  <si>
    <t>побутові прибори</t>
  </si>
  <si>
    <t>"ГАЗОВА ПЛИТА ""АЗОВМАШ"""</t>
  </si>
  <si>
    <t>ТУМБА ПРИЛІЖКОВА</t>
  </si>
  <si>
    <t>Балансова (залишкова) вартість станом на 01.09.2023, грн без ПДВ</t>
  </si>
  <si>
    <t>м.Київ, пр-кт Оболонський,34В квартира 910</t>
  </si>
  <si>
    <t>"СТІЛЕЦЬ ""МАРКО"""</t>
  </si>
  <si>
    <t>ШАФА 2-Х ДВЕРНА</t>
  </si>
  <si>
    <t>В.о. уповноваженої особи</t>
  </si>
  <si>
    <t>Віталій ПАЛАМАРЧУК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</si>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</sst>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15" sqref="H15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50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44</v>
      </c>
      <c r="N4" s="59" t="s">
        <v>37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5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7"/>
      <c r="N6" s="77"/>
      <c r="O6" s="76"/>
    </row>
    <row r="7" spans="1:15" s="7" customFormat="1" ht="12" x14ac:dyDescent="0.2">
      <c r="A7" s="37">
        <v>1</v>
      </c>
      <c r="B7" s="33">
        <v>60600</v>
      </c>
      <c r="C7" s="34" t="s">
        <v>41</v>
      </c>
      <c r="D7" s="63" t="s">
        <v>42</v>
      </c>
      <c r="E7" s="37">
        <v>1</v>
      </c>
      <c r="F7" s="34" t="s">
        <v>45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100</v>
      </c>
      <c r="O7" s="35">
        <f>ROUND(MAX(M7:N7)*1.2,2)</f>
        <v>120</v>
      </c>
    </row>
    <row r="8" spans="1:15" s="7" customFormat="1" ht="12" x14ac:dyDescent="0.2">
      <c r="A8" s="37">
        <v>2</v>
      </c>
      <c r="B8" s="33">
        <v>68640</v>
      </c>
      <c r="C8" s="34" t="s">
        <v>39</v>
      </c>
      <c r="D8" s="63" t="s">
        <v>46</v>
      </c>
      <c r="E8" s="37">
        <v>1</v>
      </c>
      <c r="F8" s="34" t="s">
        <v>45</v>
      </c>
      <c r="G8" s="56"/>
      <c r="H8" s="37"/>
      <c r="I8" s="37" t="s">
        <v>28</v>
      </c>
      <c r="J8" s="46" t="s">
        <v>38</v>
      </c>
      <c r="K8" s="46" t="s">
        <v>40</v>
      </c>
      <c r="L8" s="37"/>
      <c r="M8" s="57">
        <v>0</v>
      </c>
      <c r="N8" s="64">
        <v>1</v>
      </c>
      <c r="O8" s="35">
        <f t="shared" ref="O8:O11" si="0">ROUND(MAX(M8:N8)*1.2,2)</f>
        <v>1.2</v>
      </c>
    </row>
    <row r="9" spans="1:15" s="7" customFormat="1" ht="12" x14ac:dyDescent="0.2">
      <c r="A9" s="37">
        <v>3</v>
      </c>
      <c r="B9" s="33">
        <v>68644</v>
      </c>
      <c r="C9" s="34" t="s">
        <v>39</v>
      </c>
      <c r="D9" s="63" t="s">
        <v>46</v>
      </c>
      <c r="E9" s="37">
        <v>1</v>
      </c>
      <c r="F9" s="34" t="s">
        <v>45</v>
      </c>
      <c r="G9" s="56"/>
      <c r="H9" s="37"/>
      <c r="I9" s="37" t="s">
        <v>28</v>
      </c>
      <c r="J9" s="46" t="s">
        <v>38</v>
      </c>
      <c r="K9" s="46" t="s">
        <v>40</v>
      </c>
      <c r="L9" s="37"/>
      <c r="M9" s="57">
        <v>0</v>
      </c>
      <c r="N9" s="64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68188</v>
      </c>
      <c r="C10" s="34" t="s">
        <v>39</v>
      </c>
      <c r="D10" s="63" t="s">
        <v>43</v>
      </c>
      <c r="E10" s="37">
        <v>1</v>
      </c>
      <c r="F10" s="34" t="s">
        <v>45</v>
      </c>
      <c r="G10" s="56"/>
      <c r="H10" s="37"/>
      <c r="I10" s="37" t="s">
        <v>28</v>
      </c>
      <c r="J10" s="46" t="s">
        <v>38</v>
      </c>
      <c r="K10" s="46" t="s">
        <v>40</v>
      </c>
      <c r="L10" s="37"/>
      <c r="M10" s="57">
        <v>0</v>
      </c>
      <c r="N10" s="64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68496</v>
      </c>
      <c r="C11" s="34" t="s">
        <v>39</v>
      </c>
      <c r="D11" s="63" t="s">
        <v>47</v>
      </c>
      <c r="E11" s="37">
        <v>1</v>
      </c>
      <c r="F11" s="34" t="s">
        <v>45</v>
      </c>
      <c r="G11" s="56"/>
      <c r="H11" s="37"/>
      <c r="I11" s="37" t="s">
        <v>28</v>
      </c>
      <c r="J11" s="46" t="s">
        <v>38</v>
      </c>
      <c r="K11" s="46" t="s">
        <v>40</v>
      </c>
      <c r="L11" s="37"/>
      <c r="M11" s="57">
        <v>0</v>
      </c>
      <c r="N11" s="64">
        <v>1</v>
      </c>
      <c r="O11" s="35">
        <f t="shared" si="0"/>
        <v>1.2</v>
      </c>
    </row>
    <row r="12" spans="1:15" s="13" customFormat="1" ht="12.75" customHeight="1" x14ac:dyDescent="0.25">
      <c r="A12" s="8"/>
      <c r="B12" s="9"/>
      <c r="C12" s="10"/>
      <c r="D12" s="39"/>
      <c r="E12" s="44">
        <f>SUM(E7:E11)</f>
        <v>5</v>
      </c>
      <c r="F12" s="11"/>
      <c r="G12" s="12"/>
      <c r="H12" s="12"/>
      <c r="I12" s="47"/>
      <c r="J12" s="47"/>
      <c r="K12" s="12"/>
      <c r="L12" s="12"/>
      <c r="M12" s="62">
        <f>SUM(M7:M11)</f>
        <v>0</v>
      </c>
      <c r="N12" s="38">
        <f>SUM(N7:N11)</f>
        <v>104</v>
      </c>
      <c r="O12" s="36">
        <f>SUM(O7:O11)</f>
        <v>124.80000000000001</v>
      </c>
    </row>
    <row r="13" spans="1:15" ht="12.75" customHeight="1" x14ac:dyDescent="0.25">
      <c r="C13" s="16"/>
      <c r="D13" s="40"/>
      <c r="E13" s="45"/>
      <c r="F13" s="17"/>
      <c r="G13" s="18"/>
      <c r="H13" s="18"/>
      <c r="I13" s="48"/>
      <c r="J13" s="49"/>
      <c r="K13" s="19"/>
      <c r="L13" s="18"/>
      <c r="M13" s="61"/>
      <c r="N13" s="42"/>
      <c r="O13" s="20"/>
    </row>
    <row r="14" spans="1:15" ht="12.75" customHeight="1" x14ac:dyDescent="0.25">
      <c r="C14" s="78" t="s">
        <v>48</v>
      </c>
      <c r="D14" s="78"/>
      <c r="E14" s="78"/>
      <c r="F14" s="78"/>
      <c r="G14" s="78"/>
      <c r="H14" s="50"/>
      <c r="I14" s="48"/>
      <c r="J14" s="49"/>
      <c r="K14" s="19"/>
      <c r="L14" s="18"/>
      <c r="M14" s="61"/>
      <c r="N14" s="42"/>
      <c r="O14" s="20"/>
    </row>
    <row r="15" spans="1:15" ht="16.5" customHeight="1" x14ac:dyDescent="0.25">
      <c r="C15" s="78" t="s">
        <v>34</v>
      </c>
      <c r="D15" s="78"/>
      <c r="E15" s="78"/>
      <c r="F15" s="78"/>
      <c r="G15" s="78"/>
      <c r="H15" s="51"/>
      <c r="I15" s="48"/>
      <c r="J15" s="49"/>
      <c r="K15" s="19"/>
      <c r="L15" s="18"/>
      <c r="M15" s="61"/>
      <c r="N15" s="42"/>
      <c r="O15" s="20"/>
    </row>
    <row r="16" spans="1:15" ht="12.75" customHeight="1" x14ac:dyDescent="0.25">
      <c r="C16" s="78" t="s">
        <v>35</v>
      </c>
      <c r="D16" s="78"/>
      <c r="E16" s="78"/>
      <c r="F16" s="78"/>
      <c r="G16" s="78"/>
      <c r="H16" s="50"/>
      <c r="I16" s="48"/>
      <c r="J16" s="49"/>
      <c r="K16" s="19"/>
      <c r="L16" s="18"/>
      <c r="M16" s="61"/>
      <c r="N16" s="42"/>
      <c r="O16" s="20"/>
    </row>
    <row r="17" spans="3:15" ht="12.75" customHeight="1" x14ac:dyDescent="0.25">
      <c r="C17" s="78" t="s">
        <v>36</v>
      </c>
      <c r="D17" s="78"/>
      <c r="E17" s="78"/>
      <c r="F17" s="78"/>
      <c r="G17" s="78"/>
      <c r="H17" s="51" t="s">
        <v>49</v>
      </c>
      <c r="I17" s="48"/>
      <c r="J17" s="49"/>
      <c r="K17" s="19"/>
      <c r="L17" s="18"/>
      <c r="M17" s="60"/>
      <c r="N17" s="42"/>
      <c r="O17" s="20"/>
    </row>
    <row r="18" spans="3:15" ht="12.75" customHeight="1" x14ac:dyDescent="0.25">
      <c r="C18" s="16"/>
      <c r="D18" s="40"/>
      <c r="E18" s="45"/>
      <c r="F18" s="17"/>
      <c r="G18" s="18"/>
      <c r="H18" s="18"/>
      <c r="I18" s="48"/>
      <c r="J18" s="49"/>
      <c r="K18" s="19"/>
      <c r="L18" s="18"/>
      <c r="M18" s="60"/>
      <c r="N18" s="42"/>
      <c r="O18" s="20"/>
    </row>
    <row r="19" spans="3:15" ht="12.75" customHeight="1" x14ac:dyDescent="0.25">
      <c r="C19" s="16"/>
      <c r="D19" s="40"/>
      <c r="E19" s="45"/>
      <c r="F19" s="17"/>
      <c r="G19" s="18"/>
      <c r="H19" s="18"/>
      <c r="I19" s="48"/>
      <c r="J19" s="49"/>
      <c r="K19" s="19"/>
      <c r="L19" s="18"/>
      <c r="M19" s="60"/>
      <c r="N19" s="42"/>
      <c r="O19" s="20"/>
    </row>
  </sheetData>
  <mergeCells count="20">
    <mergeCell ref="C17:G17"/>
    <mergeCell ref="N5:N6"/>
    <mergeCell ref="C14:G14"/>
    <mergeCell ref="C15:G15"/>
    <mergeCell ref="C16:G16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2:B1048576 B1:B6">
    <cfRule type="duplicateValues" dxfId="1" priority="16"/>
  </conditionalFormatting>
  <conditionalFormatting sqref="B7:B11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53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C26" sqref="C2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104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48</v>
      </c>
      <c r="B16" s="78"/>
      <c r="C16" s="78"/>
      <c r="D16" s="78"/>
      <c r="E16" s="78"/>
      <c r="F16" s="50"/>
      <c r="G16" s="48"/>
      <c r="H16" s="49"/>
      <c r="I16" s="19"/>
    </row>
    <row r="17" spans="1:9" ht="15.75" customHeight="1" x14ac:dyDescent="0.25">
      <c r="A17" s="78" t="s">
        <v>34</v>
      </c>
      <c r="B17" s="78"/>
      <c r="C17" s="78"/>
      <c r="D17" s="78"/>
      <c r="E17" s="78"/>
      <c r="F17" s="51" t="s">
        <v>49</v>
      </c>
      <c r="G17" s="48"/>
      <c r="H17" s="49"/>
      <c r="I17" s="19"/>
    </row>
    <row r="18" spans="1:9" ht="15.75" customHeight="1" x14ac:dyDescent="0.25">
      <c r="A18" s="78" t="s">
        <v>35</v>
      </c>
      <c r="B18" s="78"/>
      <c r="C18" s="78"/>
      <c r="D18" s="78"/>
      <c r="E18" s="78"/>
      <c r="F18" s="50"/>
      <c r="G18" s="48"/>
      <c r="H18" s="49"/>
      <c r="I18" s="19"/>
    </row>
    <row r="19" spans="1:9" ht="15.75" customHeight="1" x14ac:dyDescent="0.25">
      <c r="A19" s="78" t="s">
        <v>36</v>
      </c>
      <c r="B19" s="78"/>
      <c r="C19" s="78"/>
      <c r="D19" s="78"/>
      <c r="E19" s="78"/>
      <c r="F19" s="51"/>
      <c r="G19" s="48"/>
      <c r="H19" s="49"/>
      <c r="I19" s="19"/>
    </row>
    <row r="20" spans="1:9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2023-09-14T06:36:01Z</dcterms:modified>
</cp:coreProperties>
</file>