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активу'!$A$1:$O$45</definedName>
  </definedNames>
  <calcPr calcId="152511"/>
</workbook>
</file>

<file path=xl/calcChain.xml><?xml version="1.0" encoding="utf-8"?>
<calcChain xmlns="http://schemas.openxmlformats.org/spreadsheetml/2006/main">
  <c r="C23" i="5" l="1"/>
  <c r="C22" i="5"/>
  <c r="C19" i="5" l="1"/>
  <c r="C18" i="5"/>
  <c r="C17" i="5"/>
  <c r="C15" i="5" l="1"/>
  <c r="C14" i="5"/>
  <c r="C13" i="5"/>
  <c r="M38" i="4" l="1"/>
  <c r="O38" i="4" l="1"/>
  <c r="N38" i="4"/>
  <c r="E38" i="4"/>
</calcChain>
</file>

<file path=xl/sharedStrings.xml><?xml version="1.0" encoding="utf-8"?>
<sst xmlns="http://schemas.openxmlformats.org/spreadsheetml/2006/main" count="246" uniqueCount="79">
  <si>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</si>
  <si>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</si>
  <si>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</si>
  <si>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</si>
  <si>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</si>
  <si>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</si>
  <si>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</si>
  <si>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</si>
  <si>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</si>
  <si>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</si>
  <si>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</si>
  <si>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</si>
  <si>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</si>
  <si>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</si>
  <si>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</si>
  <si>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</si>
  <si>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</si>
  <si>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</si>
  <si>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</si>
  <si>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</si>
  <si>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</si>
  <si>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</si>
  <si>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</si>
  <si>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</si>
  <si>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</si>
  <si>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</si>
  <si>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</si>
  <si>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</si>
  <si>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</si>
  <si>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</si>
  <si>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</si>
  <si>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</si>
  <si>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</si>
  <si>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</si>
  <si>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</si>
  <si>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</si>
  <si>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</si>
  <si>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</si>
  <si>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</si>
  <si>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</si>
  <si>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інші машини та обладнання</t>
  </si>
  <si>
    <t>банкомати</t>
  </si>
  <si>
    <t>Банкомат ProCash -іn АТМ 01730</t>
  </si>
  <si>
    <t>Банкомат ProCash 2000 хе (VISA, Mastercard).АТМ 00 998.</t>
  </si>
  <si>
    <t>Банкомат ProCash2050xe (VISA, Mastercard).АТМ 0132 5</t>
  </si>
  <si>
    <t>Банкомат ProCash2050xe (VISA, Mastercard).АТМ 0102 1</t>
  </si>
  <si>
    <t>Банкомат ProCash 2050 (VISA, Mastercard).АТМ 01284 .</t>
  </si>
  <si>
    <t>Банкомат ProCash 2050 (VISA, Mastercard).АТМ 01592</t>
  </si>
  <si>
    <t>інструменти, прилади, інвентар</t>
  </si>
  <si>
    <t>Теплосчетчик Sonometer1000</t>
  </si>
  <si>
    <t>сигналізація, відеоспостерженя</t>
  </si>
  <si>
    <t>Система відеоспостереження для банкомату (АТМ 0099 8)</t>
  </si>
  <si>
    <t>Система відеоспостереження ProObserver для банкома ту (АТМ 01325)</t>
  </si>
  <si>
    <t>Система видеонаблюдения для банкомата (АТМ 1284)</t>
  </si>
  <si>
    <t>Система видеонаблюдения для банкомата (АТМ 01592)</t>
  </si>
  <si>
    <t>СЕЙФ СЕРТИФ1ЦИРОВАННИЙ</t>
  </si>
  <si>
    <t>"СЕЙФ""ОФИС MF 2/1-1-k-k"""</t>
  </si>
  <si>
    <t>СЕЙФ КАСОВИЙ</t>
  </si>
  <si>
    <t>Сейфи касов1 броньован1</t>
  </si>
  <si>
    <t>меблі</t>
  </si>
  <si>
    <t>Шкаф метал. С.200</t>
  </si>
  <si>
    <t>засоби передачі інформації</t>
  </si>
  <si>
    <t>Маршрутизатор CISCO 851- К9 ( до банкомату  АТМ009 98)</t>
  </si>
  <si>
    <t>Маршрутизатор CISCO851-K9</t>
  </si>
  <si>
    <t>Маршрутизатор CISCO851-K9 до банкомату (АТМ 00752)</t>
  </si>
  <si>
    <t>пристрої безперебій.живлення</t>
  </si>
  <si>
    <t>Блок безпер.живлення PoverWARE5115 для банкомату</t>
  </si>
  <si>
    <t>Блок безпер.живлення для банкомату (АТМ 01592)</t>
  </si>
  <si>
    <t>МАРШРУТИЗАТОР CISCOВ51-К9</t>
  </si>
  <si>
    <t>Блок безпер.живлення UPS Smart 620 для банкомату ( АТМ 1284)</t>
  </si>
  <si>
    <t>Сейф несгораемый</t>
  </si>
  <si>
    <t>Шкаф 2ДО-707</t>
  </si>
  <si>
    <t>Сейф 550х540х490</t>
  </si>
  <si>
    <t>м.Одеса, вул.Миколаївська дорога,311-а</t>
  </si>
  <si>
    <t>09.11.2022.</t>
  </si>
  <si>
    <t>17.11.2022.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</si>
  <si>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</si>
  <si>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01.06.2023,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</si>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</sst>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7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14" fontId="14" fillId="0" borderId="0" xfId="0" applyNumberFormat="1" applyFont="1" applyBorder="1" applyAlignment="1">
      <alignment horizontal="center" vertical="center"/>
    </xf>
    <xf numFmtId="4" fontId="14" fillId="0" borderId="0" xfId="5" applyNumberFormat="1" applyFont="1" applyBorder="1" applyAlignment="1">
      <alignment horizontal="center" vertical="center"/>
    </xf>
    <xf numFmtId="0" fontId="13" fillId="0" borderId="0" xfId="1" applyFont="1" applyBorder="1" applyAlignment="1">
      <alignment vertical="top" wrapText="1"/>
    </xf>
    <xf numFmtId="9" fontId="13" fillId="0" borderId="5" xfId="1" applyNumberFormat="1" applyFont="1" applyBorder="1" applyAlignment="1">
      <alignment vertical="top" wrapText="1"/>
    </xf>
    <xf numFmtId="0" fontId="13" fillId="0" borderId="17" xfId="1" applyFont="1" applyBorder="1" applyAlignment="1">
      <alignment vertical="top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5" fillId="0" borderId="17" xfId="1" applyFont="1" applyBorder="1" applyAlignment="1">
      <alignment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5"/>
  <sheetViews>
    <sheetView showGridLines="0" zoomScale="85" zoomScaleNormal="85" zoomScaleSheetLayoutView="85" workbookViewId="0">
      <pane ySplit="6" topLeftCell="A7" activePane="bottomLeft" state="frozen"/>
      <selection pane="bottomLeft" activeCell="G11" sqref="G11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33.285156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74" t="s">
        <v>78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s="1" customFormat="1" ht="31.5" customHeight="1" thickBot="1" x14ac:dyDescent="0.3">
      <c r="A3" s="50"/>
      <c r="B3" s="52"/>
      <c r="C3" s="50"/>
      <c r="D3" s="2"/>
      <c r="E3" s="82" t="s">
        <v>32</v>
      </c>
      <c r="F3" s="82"/>
      <c r="G3" s="82"/>
      <c r="H3" s="82"/>
      <c r="I3" s="82"/>
      <c r="J3" s="82"/>
      <c r="K3" s="82"/>
      <c r="L3" s="82"/>
      <c r="M3" s="3"/>
      <c r="N3" s="3"/>
      <c r="O3" s="50"/>
    </row>
    <row r="4" spans="1:15" s="1" customFormat="1" ht="74.25" customHeight="1" x14ac:dyDescent="0.25">
      <c r="A4" s="75" t="s">
        <v>0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51" t="s">
        <v>1</v>
      </c>
      <c r="M4" s="55" t="s">
        <v>77</v>
      </c>
      <c r="N4" s="56" t="s">
        <v>39</v>
      </c>
      <c r="O4" s="4" t="s">
        <v>2</v>
      </c>
    </row>
    <row r="5" spans="1:15" s="5" customFormat="1" ht="65.25" customHeight="1" x14ac:dyDescent="0.25">
      <c r="A5" s="77" t="s">
        <v>3</v>
      </c>
      <c r="B5" s="79" t="s">
        <v>4</v>
      </c>
      <c r="C5" s="79" t="s">
        <v>5</v>
      </c>
      <c r="D5" s="79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9" t="s">
        <v>11</v>
      </c>
      <c r="J5" s="79"/>
      <c r="K5" s="79"/>
      <c r="L5" s="72" t="s">
        <v>12</v>
      </c>
      <c r="M5" s="72"/>
      <c r="N5" s="72"/>
      <c r="O5" s="83" t="s">
        <v>13</v>
      </c>
    </row>
    <row r="6" spans="1:15" s="6" customFormat="1" ht="63" customHeight="1" x14ac:dyDescent="0.25">
      <c r="A6" s="78"/>
      <c r="B6" s="80"/>
      <c r="C6" s="72"/>
      <c r="D6" s="72"/>
      <c r="E6" s="81"/>
      <c r="F6" s="81"/>
      <c r="G6" s="81"/>
      <c r="H6" s="81"/>
      <c r="I6" s="49" t="s">
        <v>14</v>
      </c>
      <c r="J6" s="49" t="s">
        <v>15</v>
      </c>
      <c r="K6" s="49" t="s">
        <v>16</v>
      </c>
      <c r="L6" s="81"/>
      <c r="M6" s="73"/>
      <c r="N6" s="73"/>
      <c r="O6" s="84"/>
    </row>
    <row r="7" spans="1:15" s="7" customFormat="1" ht="12" x14ac:dyDescent="0.2">
      <c r="A7" s="34">
        <v>1</v>
      </c>
      <c r="B7" s="30">
        <v>130569</v>
      </c>
      <c r="C7" s="31" t="s">
        <v>41</v>
      </c>
      <c r="D7" s="58" t="s">
        <v>42</v>
      </c>
      <c r="E7" s="34">
        <v>1</v>
      </c>
      <c r="F7" s="31" t="s">
        <v>73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1">
        <v>43400</v>
      </c>
      <c r="O7" s="32">
        <v>13022.447759999999</v>
      </c>
    </row>
    <row r="8" spans="1:15" s="7" customFormat="1" ht="24" x14ac:dyDescent="0.2">
      <c r="A8" s="34">
        <v>2</v>
      </c>
      <c r="B8" s="30">
        <v>78384</v>
      </c>
      <c r="C8" s="31" t="s">
        <v>41</v>
      </c>
      <c r="D8" s="58" t="s">
        <v>43</v>
      </c>
      <c r="E8" s="34">
        <v>1</v>
      </c>
      <c r="F8" s="31" t="s">
        <v>73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61">
        <v>15830</v>
      </c>
      <c r="O8" s="32">
        <v>4749.892812</v>
      </c>
    </row>
    <row r="9" spans="1:15" s="7" customFormat="1" ht="24" x14ac:dyDescent="0.2">
      <c r="A9" s="34">
        <v>3</v>
      </c>
      <c r="B9" s="30">
        <v>79261</v>
      </c>
      <c r="C9" s="31" t="s">
        <v>41</v>
      </c>
      <c r="D9" s="58" t="s">
        <v>44</v>
      </c>
      <c r="E9" s="34">
        <v>1</v>
      </c>
      <c r="F9" s="31" t="s">
        <v>73</v>
      </c>
      <c r="G9" s="53"/>
      <c r="H9" s="34"/>
      <c r="I9" s="34" t="s">
        <v>28</v>
      </c>
      <c r="J9" s="43" t="s">
        <v>29</v>
      </c>
      <c r="K9" s="43" t="s">
        <v>33</v>
      </c>
      <c r="L9" s="34"/>
      <c r="M9" s="54">
        <v>0</v>
      </c>
      <c r="N9" s="61">
        <v>10000</v>
      </c>
      <c r="O9" s="32">
        <v>3000.5640000000003</v>
      </c>
    </row>
    <row r="10" spans="1:15" s="7" customFormat="1" ht="24" x14ac:dyDescent="0.2">
      <c r="A10" s="34">
        <v>4</v>
      </c>
      <c r="B10" s="30">
        <v>79267</v>
      </c>
      <c r="C10" s="31" t="s">
        <v>41</v>
      </c>
      <c r="D10" s="58" t="s">
        <v>45</v>
      </c>
      <c r="E10" s="34">
        <v>1</v>
      </c>
      <c r="F10" s="31" t="s">
        <v>73</v>
      </c>
      <c r="G10" s="53"/>
      <c r="H10" s="34"/>
      <c r="I10" s="34" t="s">
        <v>28</v>
      </c>
      <c r="J10" s="43" t="s">
        <v>29</v>
      </c>
      <c r="K10" s="43" t="s">
        <v>33</v>
      </c>
      <c r="L10" s="34"/>
      <c r="M10" s="54">
        <v>0</v>
      </c>
      <c r="N10" s="61">
        <v>10000</v>
      </c>
      <c r="O10" s="32">
        <v>3000.5640000000003</v>
      </c>
    </row>
    <row r="11" spans="1:15" s="7" customFormat="1" ht="24" x14ac:dyDescent="0.2">
      <c r="A11" s="34">
        <v>5</v>
      </c>
      <c r="B11" s="30">
        <v>79277</v>
      </c>
      <c r="C11" s="31" t="s">
        <v>41</v>
      </c>
      <c r="D11" s="58" t="s">
        <v>46</v>
      </c>
      <c r="E11" s="34">
        <v>1</v>
      </c>
      <c r="F11" s="31" t="s">
        <v>73</v>
      </c>
      <c r="G11" s="53"/>
      <c r="H11" s="34"/>
      <c r="I11" s="34" t="s">
        <v>28</v>
      </c>
      <c r="J11" s="43" t="s">
        <v>29</v>
      </c>
      <c r="K11" s="43" t="s">
        <v>33</v>
      </c>
      <c r="L11" s="34"/>
      <c r="M11" s="54">
        <v>0</v>
      </c>
      <c r="N11" s="61">
        <v>10000</v>
      </c>
      <c r="O11" s="32">
        <v>3000.5640000000003</v>
      </c>
    </row>
    <row r="12" spans="1:15" s="7" customFormat="1" ht="24" x14ac:dyDescent="0.2">
      <c r="A12" s="34">
        <v>6</v>
      </c>
      <c r="B12" s="30">
        <v>79278</v>
      </c>
      <c r="C12" s="31" t="s">
        <v>41</v>
      </c>
      <c r="D12" s="58" t="s">
        <v>47</v>
      </c>
      <c r="E12" s="34">
        <v>1</v>
      </c>
      <c r="F12" s="31" t="s">
        <v>73</v>
      </c>
      <c r="G12" s="53"/>
      <c r="H12" s="34"/>
      <c r="I12" s="34" t="s">
        <v>28</v>
      </c>
      <c r="J12" s="43" t="s">
        <v>29</v>
      </c>
      <c r="K12" s="43" t="s">
        <v>33</v>
      </c>
      <c r="L12" s="34"/>
      <c r="M12" s="54">
        <v>0</v>
      </c>
      <c r="N12" s="61">
        <v>10000</v>
      </c>
      <c r="O12" s="32">
        <v>3000.5640000000003</v>
      </c>
    </row>
    <row r="13" spans="1:15" s="7" customFormat="1" ht="12" x14ac:dyDescent="0.2">
      <c r="A13" s="34">
        <v>7</v>
      </c>
      <c r="B13" s="30">
        <v>79023</v>
      </c>
      <c r="C13" s="31" t="s">
        <v>48</v>
      </c>
      <c r="D13" s="58" t="s">
        <v>49</v>
      </c>
      <c r="E13" s="34">
        <v>1</v>
      </c>
      <c r="F13" s="31" t="s">
        <v>73</v>
      </c>
      <c r="G13" s="53"/>
      <c r="H13" s="34"/>
      <c r="I13" s="34" t="s">
        <v>28</v>
      </c>
      <c r="J13" s="43" t="s">
        <v>29</v>
      </c>
      <c r="K13" s="43" t="s">
        <v>33</v>
      </c>
      <c r="L13" s="34"/>
      <c r="M13" s="54">
        <v>0</v>
      </c>
      <c r="N13" s="61">
        <v>1580</v>
      </c>
      <c r="O13" s="32">
        <v>474.08911199999989</v>
      </c>
    </row>
    <row r="14" spans="1:15" s="7" customFormat="1" ht="24" x14ac:dyDescent="0.2">
      <c r="A14" s="34">
        <v>8</v>
      </c>
      <c r="B14" s="30">
        <v>78398</v>
      </c>
      <c r="C14" s="31" t="s">
        <v>50</v>
      </c>
      <c r="D14" s="58" t="s">
        <v>51</v>
      </c>
      <c r="E14" s="34">
        <v>1</v>
      </c>
      <c r="F14" s="31" t="s">
        <v>73</v>
      </c>
      <c r="G14" s="53"/>
      <c r="H14" s="34"/>
      <c r="I14" s="34" t="s">
        <v>28</v>
      </c>
      <c r="J14" s="43" t="s">
        <v>29</v>
      </c>
      <c r="K14" s="43" t="s">
        <v>33</v>
      </c>
      <c r="L14" s="34"/>
      <c r="M14" s="54">
        <v>0</v>
      </c>
      <c r="N14" s="61">
        <v>830</v>
      </c>
      <c r="O14" s="32">
        <v>249.04681199999996</v>
      </c>
    </row>
    <row r="15" spans="1:15" s="7" customFormat="1" ht="24" x14ac:dyDescent="0.2">
      <c r="A15" s="34">
        <v>9</v>
      </c>
      <c r="B15" s="30">
        <v>79262</v>
      </c>
      <c r="C15" s="31" t="s">
        <v>50</v>
      </c>
      <c r="D15" s="58" t="s">
        <v>52</v>
      </c>
      <c r="E15" s="34">
        <v>1</v>
      </c>
      <c r="F15" s="31" t="s">
        <v>73</v>
      </c>
      <c r="G15" s="53"/>
      <c r="H15" s="34"/>
      <c r="I15" s="34" t="s">
        <v>28</v>
      </c>
      <c r="J15" s="43" t="s">
        <v>29</v>
      </c>
      <c r="K15" s="43" t="s">
        <v>33</v>
      </c>
      <c r="L15" s="34"/>
      <c r="M15" s="54">
        <v>0</v>
      </c>
      <c r="N15" s="61">
        <v>830</v>
      </c>
      <c r="O15" s="32">
        <v>249.04681199999996</v>
      </c>
    </row>
    <row r="16" spans="1:15" s="7" customFormat="1" ht="24" x14ac:dyDescent="0.2">
      <c r="A16" s="34">
        <v>10</v>
      </c>
      <c r="B16" s="30">
        <v>79281</v>
      </c>
      <c r="C16" s="31" t="s">
        <v>50</v>
      </c>
      <c r="D16" s="58" t="s">
        <v>53</v>
      </c>
      <c r="E16" s="34">
        <v>1</v>
      </c>
      <c r="F16" s="31" t="s">
        <v>73</v>
      </c>
      <c r="G16" s="53"/>
      <c r="H16" s="34"/>
      <c r="I16" s="34" t="s">
        <v>28</v>
      </c>
      <c r="J16" s="43" t="s">
        <v>29</v>
      </c>
      <c r="K16" s="43" t="s">
        <v>33</v>
      </c>
      <c r="L16" s="34"/>
      <c r="M16" s="54">
        <v>0</v>
      </c>
      <c r="N16" s="61">
        <v>830</v>
      </c>
      <c r="O16" s="32">
        <v>249.04681199999996</v>
      </c>
    </row>
    <row r="17" spans="1:15" s="7" customFormat="1" ht="24" x14ac:dyDescent="0.2">
      <c r="A17" s="34">
        <v>11</v>
      </c>
      <c r="B17" s="30">
        <v>79282</v>
      </c>
      <c r="C17" s="31" t="s">
        <v>50</v>
      </c>
      <c r="D17" s="58" t="s">
        <v>54</v>
      </c>
      <c r="E17" s="34">
        <v>1</v>
      </c>
      <c r="F17" s="31" t="s">
        <v>73</v>
      </c>
      <c r="G17" s="53"/>
      <c r="H17" s="34"/>
      <c r="I17" s="34" t="s">
        <v>28</v>
      </c>
      <c r="J17" s="43" t="s">
        <v>29</v>
      </c>
      <c r="K17" s="43" t="s">
        <v>33</v>
      </c>
      <c r="L17" s="34"/>
      <c r="M17" s="54">
        <v>0</v>
      </c>
      <c r="N17" s="61">
        <v>830</v>
      </c>
      <c r="O17" s="32">
        <v>249.04681199999996</v>
      </c>
    </row>
    <row r="18" spans="1:15" s="7" customFormat="1" ht="12" x14ac:dyDescent="0.2">
      <c r="A18" s="34">
        <v>12</v>
      </c>
      <c r="B18" s="30">
        <v>78738</v>
      </c>
      <c r="C18" s="31" t="s">
        <v>40</v>
      </c>
      <c r="D18" s="58" t="s">
        <v>55</v>
      </c>
      <c r="E18" s="34">
        <v>1</v>
      </c>
      <c r="F18" s="31" t="s">
        <v>73</v>
      </c>
      <c r="G18" s="53"/>
      <c r="H18" s="34"/>
      <c r="I18" s="34" t="s">
        <v>28</v>
      </c>
      <c r="J18" s="43" t="s">
        <v>29</v>
      </c>
      <c r="K18" s="43" t="s">
        <v>33</v>
      </c>
      <c r="L18" s="34"/>
      <c r="M18" s="54">
        <v>0</v>
      </c>
      <c r="N18" s="61">
        <v>670</v>
      </c>
      <c r="O18" s="32">
        <v>201.03778800000001</v>
      </c>
    </row>
    <row r="19" spans="1:15" s="7" customFormat="1" ht="12" x14ac:dyDescent="0.2">
      <c r="A19" s="34">
        <v>13</v>
      </c>
      <c r="B19" s="30">
        <v>79638</v>
      </c>
      <c r="C19" s="31" t="s">
        <v>40</v>
      </c>
      <c r="D19" s="58" t="s">
        <v>56</v>
      </c>
      <c r="E19" s="34">
        <v>1</v>
      </c>
      <c r="F19" s="31" t="s">
        <v>73</v>
      </c>
      <c r="G19" s="53"/>
      <c r="H19" s="34"/>
      <c r="I19" s="34" t="s">
        <v>28</v>
      </c>
      <c r="J19" s="43" t="s">
        <v>29</v>
      </c>
      <c r="K19" s="43" t="s">
        <v>33</v>
      </c>
      <c r="L19" s="34"/>
      <c r="M19" s="54">
        <v>0</v>
      </c>
      <c r="N19" s="61">
        <v>670</v>
      </c>
      <c r="O19" s="32">
        <v>201.03778800000001</v>
      </c>
    </row>
    <row r="20" spans="1:15" s="7" customFormat="1" ht="12" x14ac:dyDescent="0.2">
      <c r="A20" s="34">
        <v>14</v>
      </c>
      <c r="B20" s="30">
        <v>78715</v>
      </c>
      <c r="C20" s="31" t="s">
        <v>40</v>
      </c>
      <c r="D20" s="58" t="s">
        <v>57</v>
      </c>
      <c r="E20" s="34">
        <v>1</v>
      </c>
      <c r="F20" s="31" t="s">
        <v>73</v>
      </c>
      <c r="G20" s="53"/>
      <c r="H20" s="34"/>
      <c r="I20" s="34" t="s">
        <v>28</v>
      </c>
      <c r="J20" s="43" t="s">
        <v>29</v>
      </c>
      <c r="K20" s="43" t="s">
        <v>33</v>
      </c>
      <c r="L20" s="34"/>
      <c r="M20" s="54">
        <v>0</v>
      </c>
      <c r="N20" s="61">
        <v>580</v>
      </c>
      <c r="O20" s="32">
        <v>174.03271199999998</v>
      </c>
    </row>
    <row r="21" spans="1:15" s="7" customFormat="1" ht="12" x14ac:dyDescent="0.2">
      <c r="A21" s="34">
        <v>15</v>
      </c>
      <c r="B21" s="30">
        <v>78687</v>
      </c>
      <c r="C21" s="31" t="s">
        <v>40</v>
      </c>
      <c r="D21" s="58" t="s">
        <v>58</v>
      </c>
      <c r="E21" s="34">
        <v>1</v>
      </c>
      <c r="F21" s="31" t="s">
        <v>73</v>
      </c>
      <c r="G21" s="53"/>
      <c r="H21" s="34"/>
      <c r="I21" s="34" t="s">
        <v>28</v>
      </c>
      <c r="J21" s="43" t="s">
        <v>29</v>
      </c>
      <c r="K21" s="43" t="s">
        <v>33</v>
      </c>
      <c r="L21" s="34"/>
      <c r="M21" s="54">
        <v>0</v>
      </c>
      <c r="N21" s="61">
        <v>500</v>
      </c>
      <c r="O21" s="32">
        <v>150.0282</v>
      </c>
    </row>
    <row r="22" spans="1:15" s="7" customFormat="1" ht="12" x14ac:dyDescent="0.2">
      <c r="A22" s="34">
        <v>16</v>
      </c>
      <c r="B22" s="30">
        <v>78688</v>
      </c>
      <c r="C22" s="31" t="s">
        <v>40</v>
      </c>
      <c r="D22" s="58" t="s">
        <v>58</v>
      </c>
      <c r="E22" s="34">
        <v>1</v>
      </c>
      <c r="F22" s="31" t="s">
        <v>73</v>
      </c>
      <c r="G22" s="53"/>
      <c r="H22" s="34"/>
      <c r="I22" s="34" t="s">
        <v>28</v>
      </c>
      <c r="J22" s="43" t="s">
        <v>29</v>
      </c>
      <c r="K22" s="43" t="s">
        <v>33</v>
      </c>
      <c r="L22" s="34"/>
      <c r="M22" s="54">
        <v>0</v>
      </c>
      <c r="N22" s="61">
        <v>500</v>
      </c>
      <c r="O22" s="32">
        <v>150.0282</v>
      </c>
    </row>
    <row r="23" spans="1:15" s="7" customFormat="1" ht="12" x14ac:dyDescent="0.2">
      <c r="A23" s="34">
        <v>17</v>
      </c>
      <c r="B23" s="30">
        <v>79177</v>
      </c>
      <c r="C23" s="31" t="s">
        <v>59</v>
      </c>
      <c r="D23" s="58" t="s">
        <v>60</v>
      </c>
      <c r="E23" s="34">
        <v>1</v>
      </c>
      <c r="F23" s="31" t="s">
        <v>73</v>
      </c>
      <c r="G23" s="53"/>
      <c r="H23" s="34"/>
      <c r="I23" s="34" t="s">
        <v>28</v>
      </c>
      <c r="J23" s="43" t="s">
        <v>29</v>
      </c>
      <c r="K23" s="43" t="s">
        <v>33</v>
      </c>
      <c r="L23" s="34"/>
      <c r="M23" s="54">
        <v>0</v>
      </c>
      <c r="N23" s="61">
        <v>330</v>
      </c>
      <c r="O23" s="32">
        <v>99.018612000000005</v>
      </c>
    </row>
    <row r="24" spans="1:15" s="7" customFormat="1" ht="24" x14ac:dyDescent="0.2">
      <c r="A24" s="34">
        <v>18</v>
      </c>
      <c r="B24" s="30">
        <v>78913</v>
      </c>
      <c r="C24" s="31" t="s">
        <v>61</v>
      </c>
      <c r="D24" s="58" t="s">
        <v>62</v>
      </c>
      <c r="E24" s="34">
        <v>1</v>
      </c>
      <c r="F24" s="31" t="s">
        <v>73</v>
      </c>
      <c r="G24" s="53"/>
      <c r="H24" s="34"/>
      <c r="I24" s="34" t="s">
        <v>28</v>
      </c>
      <c r="J24" s="43" t="s">
        <v>29</v>
      </c>
      <c r="K24" s="43" t="s">
        <v>33</v>
      </c>
      <c r="L24" s="34"/>
      <c r="M24" s="54">
        <v>0</v>
      </c>
      <c r="N24" s="61">
        <v>250</v>
      </c>
      <c r="O24" s="32">
        <v>75.014099999999999</v>
      </c>
    </row>
    <row r="25" spans="1:15" s="7" customFormat="1" ht="12" x14ac:dyDescent="0.2">
      <c r="A25" s="34">
        <v>19</v>
      </c>
      <c r="B25" s="30">
        <v>79114</v>
      </c>
      <c r="C25" s="31" t="s">
        <v>61</v>
      </c>
      <c r="D25" s="58" t="s">
        <v>63</v>
      </c>
      <c r="E25" s="34">
        <v>1</v>
      </c>
      <c r="F25" s="31" t="s">
        <v>73</v>
      </c>
      <c r="G25" s="53"/>
      <c r="H25" s="34"/>
      <c r="I25" s="34" t="s">
        <v>28</v>
      </c>
      <c r="J25" s="43" t="s">
        <v>29</v>
      </c>
      <c r="K25" s="43" t="s">
        <v>33</v>
      </c>
      <c r="L25" s="34"/>
      <c r="M25" s="54">
        <v>0</v>
      </c>
      <c r="N25" s="61">
        <v>250</v>
      </c>
      <c r="O25" s="32">
        <v>75.014099999999999</v>
      </c>
    </row>
    <row r="26" spans="1:15" s="7" customFormat="1" ht="24" x14ac:dyDescent="0.2">
      <c r="A26" s="34">
        <v>20</v>
      </c>
      <c r="B26" s="30">
        <v>79117</v>
      </c>
      <c r="C26" s="31" t="s">
        <v>61</v>
      </c>
      <c r="D26" s="58" t="s">
        <v>64</v>
      </c>
      <c r="E26" s="34">
        <v>1</v>
      </c>
      <c r="F26" s="31" t="s">
        <v>73</v>
      </c>
      <c r="G26" s="53"/>
      <c r="H26" s="34"/>
      <c r="I26" s="34" t="s">
        <v>28</v>
      </c>
      <c r="J26" s="43" t="s">
        <v>29</v>
      </c>
      <c r="K26" s="43" t="s">
        <v>33</v>
      </c>
      <c r="L26" s="34"/>
      <c r="M26" s="54">
        <v>0</v>
      </c>
      <c r="N26" s="61">
        <v>250</v>
      </c>
      <c r="O26" s="32">
        <v>75.014099999999999</v>
      </c>
    </row>
    <row r="27" spans="1:15" s="7" customFormat="1" ht="24" x14ac:dyDescent="0.2">
      <c r="A27" s="34">
        <v>21</v>
      </c>
      <c r="B27" s="30">
        <v>79264</v>
      </c>
      <c r="C27" s="31" t="s">
        <v>65</v>
      </c>
      <c r="D27" s="58" t="s">
        <v>66</v>
      </c>
      <c r="E27" s="34">
        <v>1</v>
      </c>
      <c r="F27" s="31" t="s">
        <v>73</v>
      </c>
      <c r="G27" s="53"/>
      <c r="H27" s="34"/>
      <c r="I27" s="34" t="s">
        <v>28</v>
      </c>
      <c r="J27" s="43" t="s">
        <v>29</v>
      </c>
      <c r="K27" s="43" t="s">
        <v>33</v>
      </c>
      <c r="L27" s="34"/>
      <c r="M27" s="54">
        <v>0</v>
      </c>
      <c r="N27" s="61">
        <v>250</v>
      </c>
      <c r="O27" s="32">
        <v>75.014099999999999</v>
      </c>
    </row>
    <row r="28" spans="1:15" s="7" customFormat="1" ht="24" x14ac:dyDescent="0.2">
      <c r="A28" s="34">
        <v>22</v>
      </c>
      <c r="B28" s="30">
        <v>79280</v>
      </c>
      <c r="C28" s="31" t="s">
        <v>65</v>
      </c>
      <c r="D28" s="58" t="s">
        <v>67</v>
      </c>
      <c r="E28" s="34">
        <v>1</v>
      </c>
      <c r="F28" s="31" t="s">
        <v>73</v>
      </c>
      <c r="G28" s="53"/>
      <c r="H28" s="34"/>
      <c r="I28" s="34" t="s">
        <v>28</v>
      </c>
      <c r="J28" s="43" t="s">
        <v>29</v>
      </c>
      <c r="K28" s="43" t="s">
        <v>33</v>
      </c>
      <c r="L28" s="34"/>
      <c r="M28" s="54">
        <v>0</v>
      </c>
      <c r="N28" s="61">
        <v>250</v>
      </c>
      <c r="O28" s="32">
        <v>75.014099999999999</v>
      </c>
    </row>
    <row r="29" spans="1:15" s="7" customFormat="1" ht="12" x14ac:dyDescent="0.2">
      <c r="A29" s="34">
        <v>23</v>
      </c>
      <c r="B29" s="30">
        <v>79494</v>
      </c>
      <c r="C29" s="31" t="s">
        <v>61</v>
      </c>
      <c r="D29" s="58" t="s">
        <v>68</v>
      </c>
      <c r="E29" s="34">
        <v>1</v>
      </c>
      <c r="F29" s="31" t="s">
        <v>73</v>
      </c>
      <c r="G29" s="53"/>
      <c r="H29" s="34"/>
      <c r="I29" s="34" t="s">
        <v>28</v>
      </c>
      <c r="J29" s="43" t="s">
        <v>29</v>
      </c>
      <c r="K29" s="43" t="s">
        <v>33</v>
      </c>
      <c r="L29" s="34"/>
      <c r="M29" s="54">
        <v>0</v>
      </c>
      <c r="N29" s="61">
        <v>250</v>
      </c>
      <c r="O29" s="32">
        <v>75.014099999999999</v>
      </c>
    </row>
    <row r="30" spans="1:15" s="7" customFormat="1" ht="24" x14ac:dyDescent="0.2">
      <c r="A30" s="34">
        <v>24</v>
      </c>
      <c r="B30" s="30">
        <v>79287</v>
      </c>
      <c r="C30" s="31" t="s">
        <v>65</v>
      </c>
      <c r="D30" s="58" t="s">
        <v>69</v>
      </c>
      <c r="E30" s="34">
        <v>1</v>
      </c>
      <c r="F30" s="31" t="s">
        <v>73</v>
      </c>
      <c r="G30" s="53"/>
      <c r="H30" s="34"/>
      <c r="I30" s="34" t="s">
        <v>28</v>
      </c>
      <c r="J30" s="43" t="s">
        <v>29</v>
      </c>
      <c r="K30" s="43" t="s">
        <v>33</v>
      </c>
      <c r="L30" s="34"/>
      <c r="M30" s="54">
        <v>0</v>
      </c>
      <c r="N30" s="61">
        <v>170</v>
      </c>
      <c r="O30" s="32">
        <v>51.009587999999987</v>
      </c>
    </row>
    <row r="31" spans="1:15" s="7" customFormat="1" ht="12" x14ac:dyDescent="0.2">
      <c r="A31" s="34">
        <v>25</v>
      </c>
      <c r="B31" s="30">
        <v>78284</v>
      </c>
      <c r="C31" s="31" t="s">
        <v>40</v>
      </c>
      <c r="D31" s="58" t="s">
        <v>70</v>
      </c>
      <c r="E31" s="34">
        <v>1</v>
      </c>
      <c r="F31" s="31" t="s">
        <v>73</v>
      </c>
      <c r="G31" s="53"/>
      <c r="H31" s="34"/>
      <c r="I31" s="34" t="s">
        <v>28</v>
      </c>
      <c r="J31" s="43" t="s">
        <v>29</v>
      </c>
      <c r="K31" s="43" t="s">
        <v>33</v>
      </c>
      <c r="L31" s="34"/>
      <c r="M31" s="54">
        <v>0</v>
      </c>
      <c r="N31" s="61">
        <v>80</v>
      </c>
      <c r="O31" s="32">
        <v>24.004511999999995</v>
      </c>
    </row>
    <row r="32" spans="1:15" s="7" customFormat="1" ht="12" x14ac:dyDescent="0.2">
      <c r="A32" s="34">
        <v>26</v>
      </c>
      <c r="B32" s="30">
        <v>78316</v>
      </c>
      <c r="C32" s="31" t="s">
        <v>40</v>
      </c>
      <c r="D32" s="58" t="s">
        <v>70</v>
      </c>
      <c r="E32" s="34">
        <v>1</v>
      </c>
      <c r="F32" s="31" t="s">
        <v>73</v>
      </c>
      <c r="G32" s="53"/>
      <c r="H32" s="34"/>
      <c r="I32" s="34" t="s">
        <v>28</v>
      </c>
      <c r="J32" s="43" t="s">
        <v>29</v>
      </c>
      <c r="K32" s="43" t="s">
        <v>33</v>
      </c>
      <c r="L32" s="34"/>
      <c r="M32" s="54">
        <v>0</v>
      </c>
      <c r="N32" s="61">
        <v>80</v>
      </c>
      <c r="O32" s="32">
        <v>24.004511999999995</v>
      </c>
    </row>
    <row r="33" spans="1:15" s="7" customFormat="1" ht="12" x14ac:dyDescent="0.2">
      <c r="A33" s="34">
        <v>27</v>
      </c>
      <c r="B33" s="30">
        <v>80560</v>
      </c>
      <c r="C33" s="31" t="s">
        <v>59</v>
      </c>
      <c r="D33" s="58" t="s">
        <v>71</v>
      </c>
      <c r="E33" s="34">
        <v>1</v>
      </c>
      <c r="F33" s="31" t="s">
        <v>73</v>
      </c>
      <c r="G33" s="53"/>
      <c r="H33" s="34"/>
      <c r="I33" s="34" t="s">
        <v>28</v>
      </c>
      <c r="J33" s="43" t="s">
        <v>29</v>
      </c>
      <c r="K33" s="43" t="s">
        <v>33</v>
      </c>
      <c r="L33" s="34"/>
      <c r="M33" s="54">
        <v>0</v>
      </c>
      <c r="N33" s="61">
        <v>80</v>
      </c>
      <c r="O33" s="32">
        <v>24.004511999999995</v>
      </c>
    </row>
    <row r="34" spans="1:15" s="7" customFormat="1" ht="12" x14ac:dyDescent="0.2">
      <c r="A34" s="34">
        <v>28</v>
      </c>
      <c r="B34" s="30">
        <v>80561</v>
      </c>
      <c r="C34" s="31" t="s">
        <v>59</v>
      </c>
      <c r="D34" s="58" t="s">
        <v>71</v>
      </c>
      <c r="E34" s="34">
        <v>1</v>
      </c>
      <c r="F34" s="31" t="s">
        <v>73</v>
      </c>
      <c r="G34" s="53"/>
      <c r="H34" s="34"/>
      <c r="I34" s="34" t="s">
        <v>28</v>
      </c>
      <c r="J34" s="43" t="s">
        <v>29</v>
      </c>
      <c r="K34" s="43" t="s">
        <v>33</v>
      </c>
      <c r="L34" s="34"/>
      <c r="M34" s="54">
        <v>0</v>
      </c>
      <c r="N34" s="61">
        <v>80</v>
      </c>
      <c r="O34" s="32">
        <v>24.004511999999995</v>
      </c>
    </row>
    <row r="35" spans="1:15" s="7" customFormat="1" ht="12" x14ac:dyDescent="0.2">
      <c r="A35" s="34">
        <v>29</v>
      </c>
      <c r="B35" s="30">
        <v>80562</v>
      </c>
      <c r="C35" s="31" t="s">
        <v>59</v>
      </c>
      <c r="D35" s="58" t="s">
        <v>71</v>
      </c>
      <c r="E35" s="34">
        <v>1</v>
      </c>
      <c r="F35" s="31" t="s">
        <v>73</v>
      </c>
      <c r="G35" s="53"/>
      <c r="H35" s="34"/>
      <c r="I35" s="34" t="s">
        <v>28</v>
      </c>
      <c r="J35" s="43" t="s">
        <v>29</v>
      </c>
      <c r="K35" s="43" t="s">
        <v>33</v>
      </c>
      <c r="L35" s="34"/>
      <c r="M35" s="54">
        <v>0</v>
      </c>
      <c r="N35" s="61">
        <v>80</v>
      </c>
      <c r="O35" s="32">
        <v>24.004511999999995</v>
      </c>
    </row>
    <row r="36" spans="1:15" s="7" customFormat="1" ht="12" x14ac:dyDescent="0.2">
      <c r="A36" s="34">
        <v>30</v>
      </c>
      <c r="B36" s="30">
        <v>80563</v>
      </c>
      <c r="C36" s="31" t="s">
        <v>59</v>
      </c>
      <c r="D36" s="58" t="s">
        <v>71</v>
      </c>
      <c r="E36" s="34">
        <v>1</v>
      </c>
      <c r="F36" s="31" t="s">
        <v>73</v>
      </c>
      <c r="G36" s="53"/>
      <c r="H36" s="34"/>
      <c r="I36" s="34" t="s">
        <v>28</v>
      </c>
      <c r="J36" s="43" t="s">
        <v>29</v>
      </c>
      <c r="K36" s="43" t="s">
        <v>33</v>
      </c>
      <c r="L36" s="34"/>
      <c r="M36" s="54">
        <v>0</v>
      </c>
      <c r="N36" s="61">
        <v>80</v>
      </c>
      <c r="O36" s="32">
        <v>24.004511999999995</v>
      </c>
    </row>
    <row r="37" spans="1:15" s="7" customFormat="1" ht="12" x14ac:dyDescent="0.2">
      <c r="A37" s="34">
        <v>31</v>
      </c>
      <c r="B37" s="30">
        <v>81254</v>
      </c>
      <c r="C37" s="31" t="s">
        <v>40</v>
      </c>
      <c r="D37" s="58" t="s">
        <v>72</v>
      </c>
      <c r="E37" s="34">
        <v>1</v>
      </c>
      <c r="F37" s="31" t="s">
        <v>73</v>
      </c>
      <c r="G37" s="53"/>
      <c r="H37" s="34"/>
      <c r="I37" s="34" t="s">
        <v>28</v>
      </c>
      <c r="J37" s="43" t="s">
        <v>29</v>
      </c>
      <c r="K37" s="43" t="s">
        <v>33</v>
      </c>
      <c r="L37" s="34"/>
      <c r="M37" s="54">
        <v>0</v>
      </c>
      <c r="N37" s="61">
        <v>80</v>
      </c>
      <c r="O37" s="32">
        <v>24.004511999999995</v>
      </c>
    </row>
    <row r="38" spans="1:15" s="13" customFormat="1" ht="12.75" customHeight="1" x14ac:dyDescent="0.25">
      <c r="A38" s="8"/>
      <c r="B38" s="9"/>
      <c r="C38" s="10"/>
      <c r="D38" s="36"/>
      <c r="E38" s="41">
        <f>SUM(E7:E37)</f>
        <v>31</v>
      </c>
      <c r="F38" s="11"/>
      <c r="G38" s="12"/>
      <c r="H38" s="12"/>
      <c r="I38" s="44"/>
      <c r="J38" s="44"/>
      <c r="K38" s="12"/>
      <c r="L38" s="12"/>
      <c r="M38" s="60">
        <f>SUM(M7:M37)</f>
        <v>0</v>
      </c>
      <c r="N38" s="35">
        <f>SUM(N7:N37)</f>
        <v>109610</v>
      </c>
      <c r="O38" s="33">
        <f>SUM(O7:O37)</f>
        <v>32889.182004000002</v>
      </c>
    </row>
    <row r="39" spans="1:15" ht="12.75" customHeight="1" x14ac:dyDescent="0.25">
      <c r="C39" s="16"/>
      <c r="D39" s="37"/>
      <c r="E39" s="42"/>
      <c r="F39" s="17"/>
      <c r="G39" s="18"/>
      <c r="H39" s="18"/>
      <c r="I39" s="45"/>
      <c r="J39" s="46"/>
      <c r="K39" s="19"/>
      <c r="L39" s="18"/>
      <c r="M39" s="59"/>
      <c r="N39" s="39"/>
      <c r="O39" s="20"/>
    </row>
    <row r="40" spans="1:15" ht="12.75" customHeight="1" x14ac:dyDescent="0.25">
      <c r="C40" s="71" t="s">
        <v>34</v>
      </c>
      <c r="D40" s="71"/>
      <c r="E40" s="71"/>
      <c r="F40" s="71"/>
      <c r="G40" s="71"/>
      <c r="H40" s="47"/>
      <c r="I40" s="45"/>
      <c r="J40" s="46"/>
      <c r="K40" s="19"/>
      <c r="L40" s="18"/>
      <c r="M40" s="59"/>
      <c r="N40" s="39"/>
      <c r="O40" s="20"/>
    </row>
    <row r="41" spans="1:15" ht="16.5" customHeight="1" x14ac:dyDescent="0.25">
      <c r="C41" s="71" t="s">
        <v>35</v>
      </c>
      <c r="D41" s="71"/>
      <c r="E41" s="71"/>
      <c r="F41" s="71"/>
      <c r="G41" s="71"/>
      <c r="H41" s="47"/>
      <c r="I41" s="45"/>
      <c r="J41" s="46"/>
      <c r="K41" s="19"/>
      <c r="L41" s="18"/>
      <c r="M41" s="59"/>
      <c r="N41" s="39"/>
      <c r="O41" s="20"/>
    </row>
    <row r="42" spans="1:15" ht="15" customHeight="1" x14ac:dyDescent="0.25">
      <c r="C42" s="71" t="s">
        <v>36</v>
      </c>
      <c r="D42" s="71"/>
      <c r="E42" s="71"/>
      <c r="F42" s="71"/>
      <c r="G42" s="71"/>
      <c r="H42" s="47"/>
      <c r="I42" s="45"/>
      <c r="J42" s="46"/>
      <c r="K42" s="19"/>
      <c r="L42" s="18"/>
      <c r="M42" s="59"/>
      <c r="N42" s="39"/>
      <c r="O42" s="20"/>
    </row>
    <row r="43" spans="1:15" ht="15.75" customHeight="1" x14ac:dyDescent="0.25">
      <c r="C43" s="71" t="s">
        <v>37</v>
      </c>
      <c r="D43" s="71"/>
      <c r="E43" s="71"/>
      <c r="F43" s="71"/>
      <c r="G43" s="71"/>
      <c r="H43" s="48" t="s">
        <v>38</v>
      </c>
      <c r="I43" s="45"/>
      <c r="J43" s="46"/>
      <c r="K43" s="19"/>
      <c r="L43" s="18"/>
      <c r="M43" s="57"/>
      <c r="N43" s="39"/>
      <c r="O43" s="20"/>
    </row>
    <row r="44" spans="1:15" ht="12.75" customHeight="1" x14ac:dyDescent="0.25">
      <c r="C44" s="16"/>
      <c r="D44" s="37"/>
      <c r="E44" s="42"/>
      <c r="F44" s="17"/>
      <c r="G44" s="18"/>
      <c r="H44" s="18"/>
      <c r="I44" s="45"/>
      <c r="J44" s="46"/>
      <c r="K44" s="19"/>
      <c r="L44" s="18"/>
      <c r="M44" s="57"/>
      <c r="N44" s="39"/>
      <c r="O44" s="20"/>
    </row>
    <row r="45" spans="1:15" ht="12.75" customHeight="1" x14ac:dyDescent="0.25">
      <c r="C45" s="16"/>
      <c r="D45" s="37"/>
      <c r="E45" s="42"/>
      <c r="F45" s="17"/>
      <c r="G45" s="18"/>
      <c r="H45" s="18"/>
      <c r="I45" s="45"/>
      <c r="J45" s="46"/>
      <c r="K45" s="19"/>
      <c r="L45" s="18"/>
      <c r="M45" s="57"/>
      <c r="N45" s="39"/>
      <c r="O45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43:G43"/>
    <mergeCell ref="N5:N6"/>
    <mergeCell ref="C40:G40"/>
    <mergeCell ref="C41:G41"/>
    <mergeCell ref="C42:G42"/>
  </mergeCells>
  <conditionalFormatting sqref="B38:B1048576 B1:B6">
    <cfRule type="duplicateValues" dxfId="3" priority="15"/>
  </conditionalFormatting>
  <conditionalFormatting sqref="B7:B37">
    <cfRule type="duplicateValues" dxfId="2" priority="39"/>
  </conditionalFormatting>
  <conditionalFormatting sqref="B7:B37">
    <cfRule type="duplicateValues" dxfId="1" priority="41"/>
    <cfRule type="duplicateValues" dxfId="0" priority="42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0"/>
  <sheetViews>
    <sheetView tabSelected="1" workbookViewId="0">
      <selection activeCell="C22" sqref="C22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5"/>
      <c r="B2" s="95"/>
      <c r="C2" s="95"/>
      <c r="D2" s="95"/>
      <c r="E2" s="95"/>
      <c r="F2" s="95"/>
    </row>
    <row r="3" spans="1:9" ht="15" customHeight="1" x14ac:dyDescent="0.2">
      <c r="A3" s="85" t="s">
        <v>17</v>
      </c>
      <c r="B3" s="86"/>
      <c r="C3" s="90" t="s">
        <v>30</v>
      </c>
      <c r="D3" s="91"/>
      <c r="E3" s="91"/>
      <c r="F3" s="92"/>
    </row>
    <row r="4" spans="1:9" ht="18" customHeight="1" x14ac:dyDescent="0.2">
      <c r="A4" s="85" t="s">
        <v>18</v>
      </c>
      <c r="B4" s="86"/>
      <c r="C4" s="90" t="s">
        <v>31</v>
      </c>
      <c r="D4" s="91"/>
      <c r="E4" s="91"/>
      <c r="F4" s="92"/>
    </row>
    <row r="5" spans="1:9" ht="15" x14ac:dyDescent="0.2">
      <c r="A5" s="85" t="s">
        <v>19</v>
      </c>
      <c r="B5" s="86"/>
      <c r="C5" s="94">
        <v>44652</v>
      </c>
      <c r="D5" s="91"/>
      <c r="E5" s="91"/>
      <c r="F5" s="92"/>
    </row>
    <row r="6" spans="1:9" ht="30" customHeight="1" x14ac:dyDescent="0.2">
      <c r="A6" s="85" t="s">
        <v>20</v>
      </c>
      <c r="B6" s="86"/>
      <c r="C6" s="87">
        <v>109610</v>
      </c>
      <c r="D6" s="88"/>
      <c r="E6" s="88"/>
      <c r="F6" s="89"/>
    </row>
    <row r="7" spans="1:9" ht="15" x14ac:dyDescent="0.2">
      <c r="A7" s="90"/>
      <c r="B7" s="91"/>
      <c r="C7" s="91"/>
      <c r="D7" s="91"/>
      <c r="E7" s="91"/>
      <c r="F7" s="92"/>
    </row>
    <row r="8" spans="1:9" ht="14.25" customHeight="1" x14ac:dyDescent="0.2">
      <c r="A8" s="93" t="s">
        <v>21</v>
      </c>
      <c r="B8" s="93"/>
      <c r="C8" s="93"/>
      <c r="D8" s="93"/>
      <c r="E8" s="93"/>
      <c r="F8" s="93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customHeight="1" x14ac:dyDescent="0.2">
      <c r="A10" s="64">
        <v>1</v>
      </c>
      <c r="B10" s="62" t="s">
        <v>74</v>
      </c>
      <c r="C10" s="63">
        <v>131532</v>
      </c>
      <c r="D10" s="29"/>
      <c r="E10" s="29"/>
      <c r="F10" s="29" t="s">
        <v>76</v>
      </c>
    </row>
    <row r="11" spans="1:9" ht="30" x14ac:dyDescent="0.2">
      <c r="A11" s="64">
        <v>2</v>
      </c>
      <c r="B11" s="62" t="s">
        <v>75</v>
      </c>
      <c r="C11" s="63">
        <v>131532</v>
      </c>
      <c r="D11" s="29"/>
      <c r="E11" s="29"/>
      <c r="F11" s="29" t="s">
        <v>76</v>
      </c>
    </row>
    <row r="12" spans="1:9" ht="30" x14ac:dyDescent="0.2">
      <c r="A12" s="64">
        <v>3</v>
      </c>
      <c r="B12" s="62">
        <v>44936</v>
      </c>
      <c r="C12" s="63">
        <v>131532</v>
      </c>
      <c r="D12" s="29"/>
      <c r="E12" s="29"/>
      <c r="F12" s="29" t="s">
        <v>76</v>
      </c>
    </row>
    <row r="13" spans="1:9" ht="30" x14ac:dyDescent="0.2">
      <c r="A13" s="64">
        <v>4</v>
      </c>
      <c r="B13" s="62">
        <v>44944</v>
      </c>
      <c r="C13" s="63">
        <f>C12*0.9</f>
        <v>118378.8</v>
      </c>
      <c r="D13" s="29"/>
      <c r="E13" s="29"/>
      <c r="F13" s="29" t="s">
        <v>76</v>
      </c>
    </row>
    <row r="14" spans="1:9" ht="30" x14ac:dyDescent="0.2">
      <c r="A14" s="64">
        <v>5</v>
      </c>
      <c r="B14" s="62">
        <v>44952</v>
      </c>
      <c r="C14" s="63">
        <f>C12*0.8</f>
        <v>105225.60000000001</v>
      </c>
      <c r="D14" s="29"/>
      <c r="E14" s="29"/>
      <c r="F14" s="29" t="s">
        <v>76</v>
      </c>
    </row>
    <row r="15" spans="1:9" ht="30" x14ac:dyDescent="0.2">
      <c r="A15" s="64">
        <v>6</v>
      </c>
      <c r="B15" s="62">
        <v>44960</v>
      </c>
      <c r="C15" s="63">
        <f>C12*0.7</f>
        <v>92072.4</v>
      </c>
      <c r="D15" s="29"/>
      <c r="E15" s="29"/>
      <c r="F15" s="29" t="s">
        <v>76</v>
      </c>
    </row>
    <row r="16" spans="1:9" ht="30" x14ac:dyDescent="0.2">
      <c r="A16" s="64">
        <v>7</v>
      </c>
      <c r="B16" s="62">
        <v>45005</v>
      </c>
      <c r="C16" s="63">
        <v>82865.16</v>
      </c>
      <c r="D16" s="29"/>
      <c r="E16" s="29"/>
      <c r="F16" s="29" t="s">
        <v>76</v>
      </c>
    </row>
    <row r="17" spans="1:6" ht="30" x14ac:dyDescent="0.2">
      <c r="A17" s="64">
        <v>8</v>
      </c>
      <c r="B17" s="62">
        <v>45013</v>
      </c>
      <c r="C17" s="63">
        <f>C16*0.9</f>
        <v>74578.644</v>
      </c>
      <c r="D17" s="29"/>
      <c r="E17" s="29"/>
      <c r="F17" s="29" t="s">
        <v>76</v>
      </c>
    </row>
    <row r="18" spans="1:6" ht="30" x14ac:dyDescent="0.2">
      <c r="A18" s="64">
        <v>9</v>
      </c>
      <c r="B18" s="62">
        <v>45021</v>
      </c>
      <c r="C18" s="63">
        <f>C16*0.8</f>
        <v>66292.128000000012</v>
      </c>
      <c r="D18" s="29"/>
      <c r="E18" s="29"/>
      <c r="F18" s="29" t="s">
        <v>76</v>
      </c>
    </row>
    <row r="19" spans="1:6" ht="30" x14ac:dyDescent="0.2">
      <c r="A19" s="64">
        <v>10</v>
      </c>
      <c r="B19" s="62">
        <v>45029</v>
      </c>
      <c r="C19" s="63">
        <f>C16*0.7</f>
        <v>58005.612000000001</v>
      </c>
      <c r="D19" s="29"/>
      <c r="E19" s="29"/>
      <c r="F19" s="29" t="s">
        <v>76</v>
      </c>
    </row>
    <row r="20" spans="1:6" ht="30" x14ac:dyDescent="0.2">
      <c r="A20" s="64">
        <v>11</v>
      </c>
      <c r="B20" s="62">
        <v>45077</v>
      </c>
      <c r="C20" s="63">
        <v>52205.05</v>
      </c>
      <c r="D20" s="69"/>
      <c r="E20" s="29"/>
      <c r="F20" s="70" t="s">
        <v>76</v>
      </c>
    </row>
    <row r="21" spans="1:6" ht="30" x14ac:dyDescent="0.2">
      <c r="A21" s="64">
        <v>12</v>
      </c>
      <c r="B21" s="62">
        <v>45085</v>
      </c>
      <c r="C21" s="63">
        <v>46984.54</v>
      </c>
      <c r="D21" s="69"/>
      <c r="E21" s="29"/>
      <c r="F21" s="70" t="s">
        <v>76</v>
      </c>
    </row>
    <row r="22" spans="1:6" ht="30" x14ac:dyDescent="0.2">
      <c r="A22" s="64">
        <v>13</v>
      </c>
      <c r="B22" s="62">
        <v>45093</v>
      </c>
      <c r="C22" s="63">
        <f>C20*0.8</f>
        <v>41764.040000000008</v>
      </c>
      <c r="D22" s="69"/>
      <c r="E22" s="29"/>
      <c r="F22" s="70" t="s">
        <v>76</v>
      </c>
    </row>
    <row r="23" spans="1:6" ht="30" x14ac:dyDescent="0.2">
      <c r="A23" s="64">
        <v>14</v>
      </c>
      <c r="B23" s="62">
        <v>45103</v>
      </c>
      <c r="C23" s="63">
        <f>C20*0.7</f>
        <v>36543.534999999996</v>
      </c>
      <c r="D23" s="69"/>
      <c r="E23" s="29"/>
      <c r="F23" s="96" t="s">
        <v>76</v>
      </c>
    </row>
    <row r="24" spans="1:6" ht="15.75" x14ac:dyDescent="0.2">
      <c r="A24" s="64"/>
      <c r="B24" s="62"/>
      <c r="C24" s="63"/>
      <c r="D24" s="29"/>
      <c r="E24" s="29"/>
      <c r="F24" s="29"/>
    </row>
    <row r="25" spans="1:6" ht="15.75" x14ac:dyDescent="0.2">
      <c r="A25" s="65"/>
      <c r="B25" s="66"/>
      <c r="C25" s="67"/>
      <c r="D25" s="68"/>
      <c r="E25" s="68"/>
      <c r="F25" s="68"/>
    </row>
    <row r="27" spans="1:6" ht="15" customHeight="1" x14ac:dyDescent="0.25">
      <c r="A27" s="71" t="s">
        <v>34</v>
      </c>
      <c r="B27" s="71"/>
      <c r="C27" s="71"/>
      <c r="D27" s="71"/>
      <c r="E27" s="71"/>
      <c r="F27" s="47"/>
    </row>
    <row r="28" spans="1:6" ht="15.75" x14ac:dyDescent="0.2">
      <c r="A28" s="71" t="s">
        <v>35</v>
      </c>
      <c r="B28" s="71"/>
      <c r="C28" s="71"/>
      <c r="D28" s="71"/>
      <c r="E28" s="71"/>
      <c r="F28" s="48" t="s">
        <v>38</v>
      </c>
    </row>
    <row r="29" spans="1:6" ht="15.75" x14ac:dyDescent="0.25">
      <c r="A29" s="71" t="s">
        <v>36</v>
      </c>
      <c r="B29" s="71"/>
      <c r="C29" s="71"/>
      <c r="D29" s="71"/>
      <c r="E29" s="71"/>
      <c r="F29" s="47"/>
    </row>
    <row r="30" spans="1:6" ht="15.75" x14ac:dyDescent="0.2">
      <c r="A30" s="71" t="s">
        <v>37</v>
      </c>
      <c r="B30" s="71"/>
      <c r="C30" s="71"/>
      <c r="D30" s="71"/>
      <c r="E30" s="71"/>
      <c r="F3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28:E28"/>
    <mergeCell ref="A29:E29"/>
    <mergeCell ref="A30:E30"/>
    <mergeCell ref="A6:B6"/>
    <mergeCell ref="C6:F6"/>
    <mergeCell ref="A7:F7"/>
    <mergeCell ref="A8:F8"/>
    <mergeCell ref="A27:E2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2023-06-26T08:03:15Z</dcterms:modified>
</cp:coreProperties>
</file>